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37" i="1"/>
  <c r="F405"/>
  <c r="F321"/>
  <c r="F237"/>
  <c r="F111"/>
  <c r="H69"/>
  <c r="F27"/>
  <c r="F69"/>
  <c r="F200"/>
  <c r="G200"/>
  <c r="H200"/>
  <c r="I200"/>
  <c r="J200"/>
  <c r="A201"/>
  <c r="B201"/>
  <c r="F207"/>
  <c r="G207"/>
  <c r="H207"/>
  <c r="I207"/>
  <c r="J207"/>
  <c r="A208"/>
  <c r="B208"/>
  <c r="L405"/>
  <c r="L363"/>
  <c r="F153"/>
  <c r="L153"/>
  <c r="L111"/>
  <c r="L279"/>
  <c r="L237"/>
  <c r="L69"/>
  <c r="L27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G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B18"/>
  <c r="A18"/>
  <c r="J17"/>
  <c r="I17"/>
  <c r="H17"/>
  <c r="G17"/>
  <c r="F17"/>
  <c r="B14"/>
  <c r="A14"/>
  <c r="L13"/>
  <c r="J13"/>
  <c r="I13"/>
  <c r="H13"/>
  <c r="G13"/>
  <c r="F13"/>
  <c r="F426" l="1"/>
  <c r="I426"/>
  <c r="H426"/>
  <c r="G426"/>
  <c r="J426"/>
  <c r="I383"/>
  <c r="G383"/>
  <c r="J341"/>
  <c r="H341"/>
  <c r="F341"/>
  <c r="F173"/>
  <c r="H173"/>
  <c r="G299"/>
  <c r="I299"/>
  <c r="J257"/>
  <c r="H257"/>
  <c r="F257"/>
  <c r="I215"/>
  <c r="G215"/>
  <c r="H47"/>
  <c r="F47"/>
  <c r="H131"/>
  <c r="F131"/>
  <c r="F425"/>
  <c r="H425"/>
  <c r="J425"/>
  <c r="I425"/>
  <c r="G425"/>
  <c r="J383"/>
  <c r="H383"/>
  <c r="F383"/>
  <c r="I341"/>
  <c r="G341"/>
  <c r="J299"/>
  <c r="H299"/>
  <c r="F299"/>
  <c r="I257"/>
  <c r="G257"/>
  <c r="J215"/>
  <c r="H215"/>
  <c r="F215"/>
  <c r="J173"/>
  <c r="I173"/>
  <c r="G173"/>
  <c r="G89"/>
  <c r="J131"/>
  <c r="I131"/>
  <c r="G131"/>
  <c r="I89"/>
  <c r="J89"/>
  <c r="H89"/>
  <c r="F89"/>
  <c r="J47"/>
  <c r="I47"/>
  <c r="G47"/>
  <c r="L32" l="1"/>
  <c r="L158"/>
  <c r="L242"/>
  <c r="L284"/>
  <c r="L326"/>
  <c r="L368"/>
  <c r="L410"/>
  <c r="L311"/>
  <c r="L341"/>
  <c r="L425"/>
  <c r="L395"/>
  <c r="L383"/>
  <c r="L353"/>
  <c r="L269"/>
  <c r="L299"/>
  <c r="L215"/>
  <c r="L185"/>
  <c r="L227"/>
  <c r="L257"/>
  <c r="L207"/>
  <c r="L172"/>
  <c r="L39"/>
  <c r="L291"/>
  <c r="L340"/>
  <c r="L424"/>
  <c r="L249"/>
  <c r="L59"/>
  <c r="L298"/>
  <c r="L17"/>
  <c r="L46"/>
  <c r="L214"/>
  <c r="L81"/>
  <c r="L382"/>
  <c r="L375"/>
  <c r="L143"/>
  <c r="L173"/>
  <c r="L426"/>
  <c r="L88"/>
  <c r="L417"/>
  <c r="L333"/>
  <c r="L256"/>
  <c r="L165"/>
</calcChain>
</file>

<file path=xl/sharedStrings.xml><?xml version="1.0" encoding="utf-8"?>
<sst xmlns="http://schemas.openxmlformats.org/spreadsheetml/2006/main" count="440" uniqueCount="95">
  <si>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</si>
  <si>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</si>
  <si>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</si>
  <si>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</si>
  <si>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</si>
  <si>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</si>
  <si>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</si>
  <si>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</si>
  <si>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</si>
  <si>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</si>
  <si>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</si>
  <si>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</si>
  <si>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</si>
  <si>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</si>
  <si>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</si>
  <si>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</si>
  <si>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</si>
  <si>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</si>
  <si>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</si>
  <si>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</si>
  <si>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</si>
  <si>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</si>
  <si>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</si>
  <si>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</si>
  <si>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</si>
  <si>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</si>
  <si>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</si>
  <si>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</si>
  <si>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</si>
  <si>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</si>
  <si>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</si>
  <si>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</si>
  <si>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</si>
  <si>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</si>
  <si>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</si>
  <si>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</si>
  <si>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</si>
  <si>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</si>
  <si>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</si>
  <si>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</si>
  <si>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</si>
  <si>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</si>
  <si>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</si>
  <si>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</si>
  <si>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</si>
  <si>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Трескина Г.И.</t>
  </si>
  <si>
    <t>Чай с сахаром</t>
  </si>
  <si>
    <t>Хлеб йодированный</t>
  </si>
  <si>
    <t>Картофельное пюре</t>
  </si>
  <si>
    <t>Тефтеля мясная с соусом</t>
  </si>
  <si>
    <t>Гречка отварная</t>
  </si>
  <si>
    <t>Лапша отварная</t>
  </si>
  <si>
    <t>Суфле конфета</t>
  </si>
  <si>
    <t>Гуляш из говядины</t>
  </si>
  <si>
    <t>Чай с сахаром и лимоном</t>
  </si>
  <si>
    <t xml:space="preserve">Хлеб йодированный </t>
  </si>
  <si>
    <t>Суп с клецками</t>
  </si>
  <si>
    <t>108\109</t>
  </si>
  <si>
    <t xml:space="preserve">Яйцо отварное </t>
  </si>
  <si>
    <t xml:space="preserve">Суп с сайрой </t>
  </si>
  <si>
    <t xml:space="preserve">Гречка отварная </t>
  </si>
  <si>
    <t xml:space="preserve">Суп с рисовой крупой </t>
  </si>
  <si>
    <t xml:space="preserve">Котлета рыбная </t>
  </si>
  <si>
    <t xml:space="preserve">Гуляш из говядины </t>
  </si>
  <si>
    <t xml:space="preserve">напиток </t>
  </si>
  <si>
    <t xml:space="preserve">Чай с сахаром и лимоном </t>
  </si>
  <si>
    <t>349(07)</t>
  </si>
  <si>
    <t xml:space="preserve">Кисель фруктовый </t>
  </si>
  <si>
    <t xml:space="preserve">Печень по строгановски </t>
  </si>
  <si>
    <t>№255</t>
  </si>
  <si>
    <t>№202</t>
  </si>
  <si>
    <t xml:space="preserve">Рис отварной </t>
  </si>
  <si>
    <t>Кисель фруктовый</t>
  </si>
  <si>
    <t>Типовое десятидневное  меню приготавливаемых блюд</t>
  </si>
  <si>
    <t>МАОУ "Байкало-Кударинская СОШ"</t>
  </si>
  <si>
    <t xml:space="preserve">Суп картофельный с бобовыми </t>
  </si>
  <si>
    <t xml:space="preserve">Рассольник Ленинградский с перловой крупой </t>
  </si>
  <si>
    <t>Компот из сухофруктов с вит С</t>
  </si>
  <si>
    <t xml:space="preserve">сладкое </t>
  </si>
  <si>
    <t xml:space="preserve">Кондитерское изделие </t>
  </si>
  <si>
    <t>фрукт</t>
  </si>
  <si>
    <t>Яблоко</t>
  </si>
  <si>
    <t xml:space="preserve">Борщ с капустой свежей </t>
  </si>
  <si>
    <t>Сыр (порциями)</t>
  </si>
  <si>
    <t xml:space="preserve">Суп картофельный с макаронными изделиями </t>
  </si>
  <si>
    <t xml:space="preserve">Биточки из говядины с соусом </t>
  </si>
  <si>
    <t>Рыба с овощами</t>
  </si>
  <si>
    <t xml:space="preserve">Картофельное пюре </t>
  </si>
  <si>
    <t xml:space="preserve">Какао с молоком </t>
  </si>
  <si>
    <t xml:space="preserve">Щи из свежей капусты с картофелем </t>
  </si>
  <si>
    <t xml:space="preserve">Рыба с овощами </t>
  </si>
  <si>
    <t xml:space="preserve">Чай с сахаром </t>
  </si>
  <si>
    <t>Компот из сухофруктов с витС</t>
  </si>
  <si>
    <t>Котлета рыбная из горбуши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</si>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</sst>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233" sqref="G23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1" t="s">
        <v>74</v>
      </c>
      <c r="D1" s="62"/>
      <c r="E1" s="63"/>
      <c r="F1" s="3" t="s">
        <v>1</v>
      </c>
      <c r="G1" s="1" t="s">
        <v>2</v>
      </c>
      <c r="H1" s="58" t="s">
        <v>44</v>
      </c>
      <c r="I1" s="59"/>
      <c r="J1" s="59"/>
      <c r="K1" s="60"/>
    </row>
    <row r="2" spans="1:12" ht="17.399999999999999">
      <c r="A2" s="4" t="s">
        <v>73</v>
      </c>
      <c r="C2" s="1"/>
      <c r="G2" s="1" t="s">
        <v>3</v>
      </c>
      <c r="H2" s="58" t="s">
        <v>45</v>
      </c>
      <c r="I2" s="59"/>
      <c r="J2" s="59"/>
      <c r="K2" s="60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7</v>
      </c>
      <c r="I4" s="10" t="s">
        <v>8</v>
      </c>
      <c r="J4" s="10" t="s">
        <v>9</v>
      </c>
    </row>
    <row r="5" spans="1:12" ht="30.6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4.4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4.4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4.4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4.4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4.4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30"/>
      <c r="B13" s="31"/>
      <c r="C13" s="32"/>
      <c r="D13" s="33" t="s">
        <v>27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>
      <c r="A14" s="37">
        <f>A6</f>
        <v>1</v>
      </c>
      <c r="B14" s="38">
        <f>B6</f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ht="14.4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4.4">
      <c r="A18" s="37">
        <f>A6</f>
        <v>1</v>
      </c>
      <c r="B18" s="38">
        <f>B6</f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4.4">
      <c r="A19" s="22"/>
      <c r="B19" s="23"/>
      <c r="C19" s="24"/>
      <c r="D19" s="29" t="s">
        <v>31</v>
      </c>
      <c r="E19" s="26" t="s">
        <v>75</v>
      </c>
      <c r="F19" s="27">
        <v>200</v>
      </c>
      <c r="G19" s="27">
        <v>4.0599999999999996</v>
      </c>
      <c r="H19" s="27">
        <v>4.28</v>
      </c>
      <c r="I19" s="27">
        <v>19.079999999999998</v>
      </c>
      <c r="J19" s="27">
        <v>131</v>
      </c>
      <c r="K19" s="28">
        <v>102</v>
      </c>
      <c r="L19" s="27"/>
    </row>
    <row r="20" spans="1:12" ht="14.4">
      <c r="A20" s="22"/>
      <c r="B20" s="23"/>
      <c r="C20" s="24"/>
      <c r="D20" s="29" t="s">
        <v>32</v>
      </c>
      <c r="E20" s="26" t="s">
        <v>63</v>
      </c>
      <c r="F20" s="27">
        <v>100</v>
      </c>
      <c r="G20" s="27">
        <v>15.1</v>
      </c>
      <c r="H20" s="27">
        <v>6.4</v>
      </c>
      <c r="I20" s="27">
        <v>3.3</v>
      </c>
      <c r="J20" s="27">
        <v>220</v>
      </c>
      <c r="K20" s="28">
        <v>246</v>
      </c>
      <c r="L20" s="27"/>
    </row>
    <row r="21" spans="1:12" ht="14.4">
      <c r="A21" s="22"/>
      <c r="B21" s="23"/>
      <c r="C21" s="24"/>
      <c r="D21" s="29" t="s">
        <v>33</v>
      </c>
      <c r="E21" s="26" t="s">
        <v>60</v>
      </c>
      <c r="F21" s="27">
        <v>155</v>
      </c>
      <c r="G21" s="27">
        <v>6.7</v>
      </c>
      <c r="H21" s="27">
        <v>10.6</v>
      </c>
      <c r="I21" s="27">
        <v>49.8</v>
      </c>
      <c r="J21" s="27">
        <v>321</v>
      </c>
      <c r="K21" s="28">
        <v>171</v>
      </c>
      <c r="L21" s="27"/>
    </row>
    <row r="22" spans="1:12" ht="14.4">
      <c r="A22" s="22"/>
      <c r="B22" s="23"/>
      <c r="C22" s="24"/>
      <c r="D22" s="29" t="s">
        <v>64</v>
      </c>
      <c r="E22" s="26" t="s">
        <v>65</v>
      </c>
      <c r="F22" s="27">
        <v>200</v>
      </c>
      <c r="G22" s="27">
        <v>0.2</v>
      </c>
      <c r="H22" s="27">
        <v>0</v>
      </c>
      <c r="I22" s="27">
        <v>16</v>
      </c>
      <c r="J22" s="27">
        <v>65</v>
      </c>
      <c r="K22" s="28">
        <v>377</v>
      </c>
      <c r="L22" s="27"/>
    </row>
    <row r="23" spans="1:12" ht="14.4">
      <c r="A23" s="22"/>
      <c r="B23" s="23"/>
      <c r="C23" s="24"/>
      <c r="D23" s="29" t="s">
        <v>35</v>
      </c>
      <c r="E23" s="26" t="s">
        <v>55</v>
      </c>
      <c r="F23" s="27">
        <v>50</v>
      </c>
      <c r="G23" s="27">
        <v>1.76</v>
      </c>
      <c r="H23" s="27">
        <v>0.24</v>
      </c>
      <c r="I23" s="27">
        <v>20</v>
      </c>
      <c r="J23" s="27">
        <v>85</v>
      </c>
      <c r="K23" s="28"/>
      <c r="L23" s="27"/>
    </row>
    <row r="24" spans="1:12" ht="14.4">
      <c r="A24" s="22"/>
      <c r="B24" s="23"/>
      <c r="C24" s="24"/>
      <c r="D24" s="29" t="s">
        <v>36</v>
      </c>
      <c r="E24" s="26"/>
      <c r="F24" s="27"/>
      <c r="G24" s="27"/>
      <c r="H24" s="27"/>
      <c r="I24" s="27"/>
      <c r="J24" s="27"/>
      <c r="K24" s="28"/>
      <c r="L24" s="27"/>
    </row>
    <row r="25" spans="1:12" ht="14.4">
      <c r="A25" s="22"/>
      <c r="B25" s="23"/>
      <c r="C25" s="24"/>
      <c r="D25" s="25" t="s">
        <v>80</v>
      </c>
      <c r="E25" s="26" t="s">
        <v>81</v>
      </c>
      <c r="F25" s="27">
        <v>140</v>
      </c>
      <c r="G25" s="27">
        <v>0.56000000000000005</v>
      </c>
      <c r="H25" s="27">
        <v>0.56000000000000005</v>
      </c>
      <c r="I25" s="27">
        <v>13.72</v>
      </c>
      <c r="J25" s="27">
        <v>65.8</v>
      </c>
      <c r="K25" s="28"/>
      <c r="L25" s="27"/>
    </row>
    <row r="26" spans="1:12" ht="14.4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>
      <c r="A27" s="30"/>
      <c r="B27" s="31"/>
      <c r="C27" s="32"/>
      <c r="D27" s="33" t="s">
        <v>27</v>
      </c>
      <c r="E27" s="34"/>
      <c r="F27" s="35">
        <f>F19+F20+F21+F22+F23+F25</f>
        <v>845</v>
      </c>
      <c r="G27" s="35">
        <f>SUM(G18:G26)</f>
        <v>28.38</v>
      </c>
      <c r="H27" s="35">
        <f>SUM(H18:H26)</f>
        <v>22.08</v>
      </c>
      <c r="I27" s="35">
        <f>SUM(I18:I26)</f>
        <v>121.89999999999999</v>
      </c>
      <c r="J27" s="35">
        <f>SUM(J18:J26)</f>
        <v>887.8</v>
      </c>
      <c r="K27" s="36"/>
      <c r="L27" s="35">
        <f>L19+L20+L21+L22+L23</f>
        <v>0</v>
      </c>
    </row>
    <row r="28" spans="1:12" ht="14.4">
      <c r="A28" s="37">
        <f>A6</f>
        <v>1</v>
      </c>
      <c r="B28" s="38">
        <f>B6</f>
        <v>1</v>
      </c>
      <c r="C28" s="39" t="s">
        <v>37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ht="14.4">
      <c r="A29" s="22"/>
      <c r="B29" s="23"/>
      <c r="C29" s="24"/>
      <c r="D29" s="40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4.4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30"/>
      <c r="B32" s="31"/>
      <c r="C32" s="32"/>
      <c r="D32" s="33" t="s">
        <v>27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f>SUM(L25:L31)</f>
        <v>0</v>
      </c>
    </row>
    <row r="33" spans="1:12" ht="14.4">
      <c r="A33" s="37">
        <f>A6</f>
        <v>1</v>
      </c>
      <c r="B33" s="38">
        <f>B6</f>
        <v>1</v>
      </c>
      <c r="C33" s="39" t="s">
        <v>39</v>
      </c>
      <c r="D33" s="29" t="s">
        <v>23</v>
      </c>
      <c r="E33" s="26"/>
      <c r="F33" s="27"/>
      <c r="G33" s="27"/>
      <c r="H33" s="27"/>
      <c r="I33" s="27"/>
      <c r="J33" s="27"/>
      <c r="K33" s="28"/>
      <c r="L33" s="27"/>
    </row>
    <row r="34" spans="1:12" ht="14.4">
      <c r="A34" s="22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ht="14.4">
      <c r="A35" s="22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ht="14.4">
      <c r="A36" s="22"/>
      <c r="B36" s="23"/>
      <c r="C36" s="24"/>
      <c r="D36" s="29" t="s">
        <v>25</v>
      </c>
      <c r="E36" s="26"/>
      <c r="F36" s="27"/>
      <c r="G36" s="27"/>
      <c r="H36" s="27"/>
      <c r="I36" s="27"/>
      <c r="J36" s="27"/>
      <c r="K36" s="28"/>
      <c r="L36" s="27"/>
    </row>
    <row r="37" spans="1:12" ht="14.4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>
      <c r="A39" s="30"/>
      <c r="B39" s="31"/>
      <c r="C39" s="32"/>
      <c r="D39" s="33" t="s">
        <v>27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4">
      <c r="A40" s="37">
        <f>A6</f>
        <v>1</v>
      </c>
      <c r="B40" s="38">
        <f>B6</f>
        <v>1</v>
      </c>
      <c r="C40" s="39" t="s">
        <v>40</v>
      </c>
      <c r="D40" s="40" t="s">
        <v>41</v>
      </c>
      <c r="E40" s="26"/>
      <c r="F40" s="27"/>
      <c r="G40" s="27"/>
      <c r="H40" s="27"/>
      <c r="I40" s="27"/>
      <c r="J40" s="27"/>
      <c r="K40" s="28"/>
      <c r="L40" s="27"/>
    </row>
    <row r="41" spans="1:12" ht="14.4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ht="14.4">
      <c r="A42" s="22"/>
      <c r="B42" s="23"/>
      <c r="C42" s="24"/>
      <c r="D42" s="40" t="s">
        <v>34</v>
      </c>
      <c r="E42" s="26"/>
      <c r="F42" s="27"/>
      <c r="G42" s="27"/>
      <c r="H42" s="27"/>
      <c r="I42" s="27"/>
      <c r="J42" s="27"/>
      <c r="K42" s="28"/>
      <c r="L42" s="27"/>
    </row>
    <row r="43" spans="1:12" ht="14.4">
      <c r="A43" s="22"/>
      <c r="B43" s="23"/>
      <c r="C43" s="24"/>
      <c r="D43" s="40" t="s">
        <v>26</v>
      </c>
      <c r="E43" s="26"/>
      <c r="F43" s="27"/>
      <c r="G43" s="27"/>
      <c r="H43" s="27"/>
      <c r="I43" s="27"/>
      <c r="J43" s="27"/>
      <c r="K43" s="28"/>
      <c r="L43" s="27"/>
    </row>
    <row r="44" spans="1:12" ht="14.4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>
      <c r="A46" s="30"/>
      <c r="B46" s="31"/>
      <c r="C46" s="32"/>
      <c r="D46" s="41" t="s">
        <v>27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56" t="s">
        <v>42</v>
      </c>
      <c r="D47" s="57"/>
      <c r="E47" s="44"/>
      <c r="F47" s="45">
        <f>F13+F17+F27+F32+F39+F46</f>
        <v>845</v>
      </c>
      <c r="G47" s="45">
        <f>G13+G17+G27+G32+G39+G46</f>
        <v>28.38</v>
      </c>
      <c r="H47" s="45">
        <f>H13+H17+H27+H32+H39+H46</f>
        <v>22.08</v>
      </c>
      <c r="I47" s="45">
        <f>I13+I17+I27+I32+I39+I46</f>
        <v>121.89999999999999</v>
      </c>
      <c r="J47" s="45">
        <f>J13+J17+J27+J32+J39+J46</f>
        <v>887.8</v>
      </c>
      <c r="K47" s="46"/>
      <c r="L47" s="45">
        <v>90</v>
      </c>
    </row>
    <row r="48" spans="1:12" ht="14.4">
      <c r="A48" s="47">
        <v>1</v>
      </c>
      <c r="B48" s="23">
        <v>2</v>
      </c>
      <c r="C48" s="17" t="s">
        <v>22</v>
      </c>
      <c r="D48" s="18" t="s">
        <v>23</v>
      </c>
      <c r="E48" s="19"/>
      <c r="F48" s="20"/>
      <c r="G48" s="20"/>
      <c r="H48" s="20"/>
      <c r="I48" s="20"/>
      <c r="J48" s="20"/>
      <c r="K48" s="21"/>
      <c r="L48" s="20"/>
    </row>
    <row r="49" spans="1:12" ht="14.4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>
      <c r="A50" s="47"/>
      <c r="B50" s="23"/>
      <c r="C50" s="24"/>
      <c r="D50" s="29" t="s">
        <v>24</v>
      </c>
      <c r="E50" s="26"/>
      <c r="F50" s="27"/>
      <c r="G50" s="27"/>
      <c r="H50" s="27"/>
      <c r="I50" s="27"/>
      <c r="J50" s="27"/>
      <c r="K50" s="28"/>
      <c r="L50" s="27"/>
    </row>
    <row r="51" spans="1:12" ht="14.4">
      <c r="A51" s="47"/>
      <c r="B51" s="23"/>
      <c r="C51" s="24"/>
      <c r="D51" s="29" t="s">
        <v>25</v>
      </c>
      <c r="E51" s="26"/>
      <c r="F51" s="27"/>
      <c r="G51" s="27"/>
      <c r="H51" s="27"/>
      <c r="I51" s="27"/>
      <c r="J51" s="27"/>
      <c r="K51" s="28"/>
      <c r="L51" s="27"/>
    </row>
    <row r="52" spans="1:12" ht="14.4">
      <c r="A52" s="47"/>
      <c r="B52" s="23"/>
      <c r="C52" s="24"/>
      <c r="D52" s="29" t="s">
        <v>26</v>
      </c>
      <c r="E52" s="26"/>
      <c r="F52" s="27"/>
      <c r="G52" s="27"/>
      <c r="H52" s="27"/>
      <c r="I52" s="27"/>
      <c r="J52" s="27"/>
      <c r="K52" s="28"/>
      <c r="L52" s="27"/>
    </row>
    <row r="53" spans="1:12" ht="14.4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>
      <c r="A55" s="48"/>
      <c r="B55" s="31"/>
      <c r="C55" s="32"/>
      <c r="D55" s="33" t="s">
        <v>27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4.4">
      <c r="A56" s="38">
        <f>A48</f>
        <v>1</v>
      </c>
      <c r="B56" s="38">
        <f>B48</f>
        <v>2</v>
      </c>
      <c r="C56" s="39" t="s">
        <v>28</v>
      </c>
      <c r="D56" s="40" t="s">
        <v>26</v>
      </c>
      <c r="E56" s="26"/>
      <c r="F56" s="27"/>
      <c r="G56" s="27"/>
      <c r="H56" s="27"/>
      <c r="I56" s="27"/>
      <c r="J56" s="27"/>
      <c r="K56" s="28"/>
      <c r="L56" s="27"/>
    </row>
    <row r="57" spans="1:12" ht="14.4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>
      <c r="A59" s="48"/>
      <c r="B59" s="31"/>
      <c r="C59" s="32"/>
      <c r="D59" s="33" t="s">
        <v>27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4.4">
      <c r="A60" s="38">
        <f>A48</f>
        <v>1</v>
      </c>
      <c r="B60" s="38">
        <f>B48</f>
        <v>2</v>
      </c>
      <c r="C60" s="39" t="s">
        <v>29</v>
      </c>
      <c r="D60" s="29" t="s">
        <v>30</v>
      </c>
      <c r="E60" s="26"/>
      <c r="F60" s="27"/>
      <c r="G60" s="27"/>
      <c r="H60" s="27"/>
      <c r="I60" s="27"/>
      <c r="J60" s="27"/>
      <c r="K60" s="28"/>
      <c r="L60" s="27"/>
    </row>
    <row r="61" spans="1:12" ht="14.4">
      <c r="A61" s="47"/>
      <c r="B61" s="23"/>
      <c r="C61" s="24"/>
      <c r="D61" s="29" t="s">
        <v>31</v>
      </c>
      <c r="E61" s="26" t="s">
        <v>76</v>
      </c>
      <c r="F61" s="27">
        <v>200</v>
      </c>
      <c r="G61" s="27">
        <v>1.68</v>
      </c>
      <c r="H61" s="27">
        <v>4.08</v>
      </c>
      <c r="I61" s="27">
        <v>16.399999999999999</v>
      </c>
      <c r="J61" s="27">
        <v>109</v>
      </c>
      <c r="K61" s="28">
        <v>96</v>
      </c>
      <c r="L61" s="27"/>
    </row>
    <row r="62" spans="1:12" ht="14.4">
      <c r="A62" s="47"/>
      <c r="B62" s="23"/>
      <c r="C62" s="24"/>
      <c r="D62" s="29" t="s">
        <v>32</v>
      </c>
      <c r="E62" s="26" t="s">
        <v>62</v>
      </c>
      <c r="F62" s="27">
        <v>100</v>
      </c>
      <c r="G62" s="27">
        <v>9.8800000000000008</v>
      </c>
      <c r="H62" s="27">
        <v>8.6300000000000008</v>
      </c>
      <c r="I62" s="27">
        <v>9.6300000000000008</v>
      </c>
      <c r="J62" s="27">
        <v>156.25</v>
      </c>
      <c r="K62" s="28"/>
      <c r="L62" s="27"/>
    </row>
    <row r="63" spans="1:12" ht="14.4">
      <c r="A63" s="47"/>
      <c r="B63" s="23"/>
      <c r="C63" s="24"/>
      <c r="D63" s="29" t="s">
        <v>33</v>
      </c>
      <c r="E63" s="26" t="s">
        <v>71</v>
      </c>
      <c r="F63" s="27">
        <v>155</v>
      </c>
      <c r="G63" s="27">
        <v>3.8</v>
      </c>
      <c r="H63" s="27">
        <v>8.8000000000000007</v>
      </c>
      <c r="I63" s="27">
        <v>41</v>
      </c>
      <c r="J63" s="27">
        <v>258</v>
      </c>
      <c r="K63" s="28">
        <v>171</v>
      </c>
      <c r="L63" s="27"/>
    </row>
    <row r="64" spans="1:12" ht="14.4">
      <c r="A64" s="47"/>
      <c r="B64" s="23"/>
      <c r="C64" s="24"/>
      <c r="D64" s="29" t="s">
        <v>34</v>
      </c>
      <c r="E64" s="26" t="s">
        <v>77</v>
      </c>
      <c r="F64" s="27">
        <v>200</v>
      </c>
      <c r="G64" s="27">
        <v>0.08</v>
      </c>
      <c r="H64" s="27">
        <v>0</v>
      </c>
      <c r="I64" s="27">
        <v>21.82</v>
      </c>
      <c r="J64" s="27">
        <v>87.6</v>
      </c>
      <c r="K64" s="28" t="s">
        <v>66</v>
      </c>
      <c r="L64" s="27"/>
    </row>
    <row r="65" spans="1:12" ht="14.4">
      <c r="A65" s="47"/>
      <c r="B65" s="23"/>
      <c r="C65" s="24"/>
      <c r="D65" s="29" t="s">
        <v>35</v>
      </c>
      <c r="E65" s="26" t="s">
        <v>47</v>
      </c>
      <c r="F65" s="27">
        <v>60</v>
      </c>
      <c r="G65" s="27">
        <v>3.89</v>
      </c>
      <c r="H65" s="27">
        <v>0.36</v>
      </c>
      <c r="I65" s="27">
        <v>25</v>
      </c>
      <c r="J65" s="27">
        <v>100.33</v>
      </c>
      <c r="K65" s="28"/>
      <c r="L65" s="27"/>
    </row>
    <row r="66" spans="1:12" ht="14.4">
      <c r="A66" s="47"/>
      <c r="B66" s="23"/>
      <c r="C66" s="24"/>
      <c r="D66" s="29" t="s">
        <v>36</v>
      </c>
      <c r="E66" s="26"/>
      <c r="F66" s="27"/>
      <c r="G66" s="27"/>
      <c r="H66" s="27"/>
      <c r="I66" s="27"/>
      <c r="J66" s="27"/>
      <c r="K66" s="28"/>
      <c r="L66" s="27"/>
    </row>
    <row r="67" spans="1:12" ht="14.4">
      <c r="A67" s="47"/>
      <c r="B67" s="23"/>
      <c r="C67" s="24"/>
      <c r="D67" s="25" t="s">
        <v>78</v>
      </c>
      <c r="E67" s="26" t="s">
        <v>79</v>
      </c>
      <c r="F67" s="27">
        <v>100</v>
      </c>
      <c r="G67" s="27">
        <v>7.67</v>
      </c>
      <c r="H67" s="27">
        <v>8.5299999999999994</v>
      </c>
      <c r="I67" s="27">
        <v>28.2</v>
      </c>
      <c r="J67" s="27">
        <v>392</v>
      </c>
      <c r="K67" s="28"/>
      <c r="L67" s="27"/>
    </row>
    <row r="68" spans="1:12" ht="14.4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>
      <c r="A69" s="48"/>
      <c r="B69" s="31"/>
      <c r="C69" s="32"/>
      <c r="D69" s="33" t="s">
        <v>27</v>
      </c>
      <c r="E69" s="34"/>
      <c r="F69" s="35">
        <f>F61+F62+F63+F64+F65+F67</f>
        <v>815</v>
      </c>
      <c r="G69" s="35">
        <f>SUM(G60:G68)</f>
        <v>27</v>
      </c>
      <c r="H69" s="35">
        <f>H61+H62+H63+H64+H65+H67</f>
        <v>30.4</v>
      </c>
      <c r="I69" s="35">
        <f>SUM(I60:I68)</f>
        <v>142.04999999999998</v>
      </c>
      <c r="J69" s="35">
        <f>SUM(J60:J68)</f>
        <v>1103.18</v>
      </c>
      <c r="K69" s="36"/>
      <c r="L69" s="35">
        <f>L61+L62+L63+L64+L65+L67</f>
        <v>0</v>
      </c>
    </row>
    <row r="70" spans="1:12" ht="14.4">
      <c r="A70" s="38">
        <f>A48</f>
        <v>1</v>
      </c>
      <c r="B70" s="38">
        <f>B48</f>
        <v>2</v>
      </c>
      <c r="C70" s="39" t="s">
        <v>37</v>
      </c>
      <c r="D70" s="40" t="s">
        <v>38</v>
      </c>
      <c r="E70" s="26"/>
      <c r="F70" s="27"/>
      <c r="G70" s="27"/>
      <c r="H70" s="27"/>
      <c r="I70" s="27"/>
      <c r="J70" s="27"/>
      <c r="K70" s="28"/>
      <c r="L70" s="27"/>
    </row>
    <row r="71" spans="1:12" ht="14.4">
      <c r="A71" s="47"/>
      <c r="B71" s="23"/>
      <c r="C71" s="24"/>
      <c r="D71" s="40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14.4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>
      <c r="A74" s="48"/>
      <c r="B74" s="31"/>
      <c r="C74" s="32"/>
      <c r="D74" s="33" t="s">
        <v>27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/>
    </row>
    <row r="75" spans="1:12" ht="14.4">
      <c r="A75" s="38">
        <f>A48</f>
        <v>1</v>
      </c>
      <c r="B75" s="38">
        <f>B48</f>
        <v>2</v>
      </c>
      <c r="C75" s="39" t="s">
        <v>39</v>
      </c>
      <c r="D75" s="29" t="s">
        <v>23</v>
      </c>
      <c r="E75" s="26"/>
      <c r="F75" s="27"/>
      <c r="G75" s="27"/>
      <c r="H75" s="27"/>
      <c r="I75" s="27"/>
      <c r="J75" s="27"/>
      <c r="K75" s="28"/>
      <c r="L75" s="27"/>
    </row>
    <row r="76" spans="1:12" ht="14.4">
      <c r="A76" s="47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</row>
    <row r="77" spans="1:12" ht="14.4">
      <c r="A77" s="47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2" ht="14.4">
      <c r="A78" s="47"/>
      <c r="B78" s="23"/>
      <c r="C78" s="24"/>
      <c r="D78" s="29" t="s">
        <v>25</v>
      </c>
      <c r="E78" s="26"/>
      <c r="F78" s="27"/>
      <c r="G78" s="27"/>
      <c r="H78" s="27"/>
      <c r="I78" s="27"/>
      <c r="J78" s="27"/>
      <c r="K78" s="28"/>
      <c r="L78" s="27"/>
    </row>
    <row r="79" spans="1:12" ht="14.4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>
      <c r="A81" s="48"/>
      <c r="B81" s="31"/>
      <c r="C81" s="32"/>
      <c r="D81" s="33" t="s">
        <v>27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4">
      <c r="A82" s="38">
        <f>A48</f>
        <v>1</v>
      </c>
      <c r="B82" s="38">
        <f>B48</f>
        <v>2</v>
      </c>
      <c r="C82" s="39" t="s">
        <v>40</v>
      </c>
      <c r="D82" s="40" t="s">
        <v>41</v>
      </c>
      <c r="E82" s="26"/>
      <c r="F82" s="27"/>
      <c r="G82" s="27"/>
      <c r="H82" s="27"/>
      <c r="I82" s="27"/>
      <c r="J82" s="27"/>
      <c r="K82" s="28"/>
      <c r="L82" s="27"/>
    </row>
    <row r="83" spans="1:12" ht="14.4">
      <c r="A83" s="47"/>
      <c r="B83" s="23"/>
      <c r="C83" s="24"/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4.4">
      <c r="A84" s="47"/>
      <c r="B84" s="23"/>
      <c r="C84" s="24"/>
      <c r="D84" s="40" t="s">
        <v>34</v>
      </c>
      <c r="E84" s="26"/>
      <c r="F84" s="27"/>
      <c r="G84" s="27"/>
      <c r="H84" s="27"/>
      <c r="I84" s="27"/>
      <c r="J84" s="27"/>
      <c r="K84" s="28"/>
      <c r="L84" s="27"/>
    </row>
    <row r="85" spans="1:12" ht="14.4">
      <c r="A85" s="47"/>
      <c r="B85" s="23"/>
      <c r="C85" s="24"/>
      <c r="D85" s="40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>
      <c r="A88" s="48"/>
      <c r="B88" s="31"/>
      <c r="C88" s="32"/>
      <c r="D88" s="41" t="s">
        <v>27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56" t="s">
        <v>42</v>
      </c>
      <c r="D89" s="57"/>
      <c r="E89" s="44"/>
      <c r="F89" s="45">
        <f>F55+F59+F69+F74+F81+F88</f>
        <v>815</v>
      </c>
      <c r="G89" s="45">
        <f>G55+G59+G69+G74+G81+G88</f>
        <v>27</v>
      </c>
      <c r="H89" s="45">
        <f>H55+H59+H69+H74+H81+H88</f>
        <v>30.4</v>
      </c>
      <c r="I89" s="45">
        <f>I55+I59+I69+I74+I81+I88</f>
        <v>142.04999999999998</v>
      </c>
      <c r="J89" s="45">
        <f>J55+J59+J69+J74+J81+J88</f>
        <v>1103.18</v>
      </c>
      <c r="K89" s="46"/>
      <c r="L89" s="45">
        <v>90</v>
      </c>
    </row>
    <row r="90" spans="1:12" ht="14.4">
      <c r="A90" s="15">
        <v>1</v>
      </c>
      <c r="B90" s="16">
        <v>3</v>
      </c>
      <c r="C90" s="17" t="s">
        <v>22</v>
      </c>
      <c r="D90" s="18" t="s">
        <v>23</v>
      </c>
      <c r="E90" s="19"/>
      <c r="F90" s="20"/>
      <c r="G90" s="20"/>
      <c r="H90" s="20"/>
      <c r="I90" s="20"/>
      <c r="J90" s="20"/>
      <c r="K90" s="21"/>
      <c r="L90" s="20"/>
    </row>
    <row r="91" spans="1:12" ht="14.4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4.4">
      <c r="A92" s="22"/>
      <c r="B92" s="23"/>
      <c r="C92" s="24"/>
      <c r="D92" s="29" t="s">
        <v>24</v>
      </c>
      <c r="E92" s="26"/>
      <c r="F92" s="27"/>
      <c r="G92" s="27"/>
      <c r="H92" s="27"/>
      <c r="I92" s="27"/>
      <c r="J92" s="27"/>
      <c r="K92" s="28"/>
      <c r="L92" s="27"/>
    </row>
    <row r="93" spans="1:12" ht="14.4">
      <c r="A93" s="22"/>
      <c r="B93" s="23"/>
      <c r="C93" s="24"/>
      <c r="D93" s="29" t="s">
        <v>25</v>
      </c>
      <c r="E93" s="26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9" t="s">
        <v>26</v>
      </c>
      <c r="E94" s="26"/>
      <c r="F94" s="27"/>
      <c r="G94" s="27"/>
      <c r="H94" s="27"/>
      <c r="I94" s="27"/>
      <c r="J94" s="27"/>
      <c r="K94" s="28"/>
      <c r="L94" s="27"/>
    </row>
    <row r="95" spans="1:12" ht="14.4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30"/>
      <c r="B97" s="31"/>
      <c r="C97" s="32"/>
      <c r="D97" s="33" t="s">
        <v>27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4.4">
      <c r="A98" s="37">
        <f>A90</f>
        <v>1</v>
      </c>
      <c r="B98" s="38">
        <f>B90</f>
        <v>3</v>
      </c>
      <c r="C98" s="39" t="s">
        <v>28</v>
      </c>
      <c r="D98" s="40" t="s">
        <v>26</v>
      </c>
      <c r="E98" s="26"/>
      <c r="F98" s="27"/>
      <c r="G98" s="27"/>
      <c r="H98" s="27"/>
      <c r="I98" s="27"/>
      <c r="J98" s="27"/>
      <c r="K98" s="28"/>
      <c r="L98" s="27"/>
    </row>
    <row r="99" spans="1:12" ht="14.4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>
      <c r="A101" s="30"/>
      <c r="B101" s="31"/>
      <c r="C101" s="32"/>
      <c r="D101" s="33" t="s">
        <v>27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/>
    </row>
    <row r="102" spans="1:12" ht="14.4">
      <c r="A102" s="37">
        <f>A90</f>
        <v>1</v>
      </c>
      <c r="B102" s="38">
        <f>B90</f>
        <v>3</v>
      </c>
      <c r="C102" s="39" t="s">
        <v>29</v>
      </c>
      <c r="D102" s="29" t="s">
        <v>30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>
      <c r="A103" s="22"/>
      <c r="B103" s="23"/>
      <c r="C103" s="24"/>
      <c r="D103" s="29" t="s">
        <v>31</v>
      </c>
      <c r="E103" s="26" t="s">
        <v>82</v>
      </c>
      <c r="F103" s="27">
        <v>200</v>
      </c>
      <c r="G103" s="27">
        <v>1.3</v>
      </c>
      <c r="H103" s="27">
        <v>3.86</v>
      </c>
      <c r="I103" s="27">
        <v>9.64</v>
      </c>
      <c r="J103" s="27">
        <v>173</v>
      </c>
      <c r="K103" s="28">
        <v>81</v>
      </c>
      <c r="L103" s="27"/>
    </row>
    <row r="104" spans="1:12" ht="14.4">
      <c r="A104" s="22"/>
      <c r="B104" s="23"/>
      <c r="C104" s="24"/>
      <c r="D104" s="29" t="s">
        <v>32</v>
      </c>
      <c r="E104" s="26" t="s">
        <v>68</v>
      </c>
      <c r="F104" s="27">
        <v>100</v>
      </c>
      <c r="G104" s="27">
        <v>13.6</v>
      </c>
      <c r="H104" s="27">
        <v>10.5</v>
      </c>
      <c r="I104" s="27">
        <v>3.8</v>
      </c>
      <c r="J104" s="27">
        <v>164</v>
      </c>
      <c r="K104" s="28" t="s">
        <v>69</v>
      </c>
      <c r="L104" s="27"/>
    </row>
    <row r="105" spans="1:12" ht="14.4">
      <c r="A105" s="22"/>
      <c r="B105" s="23"/>
      <c r="C105" s="24"/>
      <c r="D105" s="29" t="s">
        <v>33</v>
      </c>
      <c r="E105" s="26" t="s">
        <v>51</v>
      </c>
      <c r="F105" s="27">
        <v>155</v>
      </c>
      <c r="G105" s="27">
        <v>3.4</v>
      </c>
      <c r="H105" s="27">
        <v>0.6</v>
      </c>
      <c r="I105" s="27">
        <v>36.6</v>
      </c>
      <c r="J105" s="27">
        <v>209</v>
      </c>
      <c r="K105" s="28" t="s">
        <v>70</v>
      </c>
      <c r="L105" s="27"/>
    </row>
    <row r="106" spans="1:12" ht="14.4">
      <c r="A106" s="22"/>
      <c r="B106" s="23"/>
      <c r="C106" s="24"/>
      <c r="D106" s="29" t="s">
        <v>34</v>
      </c>
      <c r="E106" s="26" t="s">
        <v>67</v>
      </c>
      <c r="F106" s="27">
        <v>200</v>
      </c>
      <c r="G106" s="27">
        <v>0.4</v>
      </c>
      <c r="H106" s="27">
        <v>0</v>
      </c>
      <c r="I106" s="27">
        <v>39.36</v>
      </c>
      <c r="J106" s="27">
        <v>159</v>
      </c>
      <c r="K106" s="28">
        <v>354</v>
      </c>
      <c r="L106" s="27"/>
    </row>
    <row r="107" spans="1:12" ht="14.4">
      <c r="A107" s="22"/>
      <c r="B107" s="23"/>
      <c r="C107" s="24"/>
      <c r="D107" s="29" t="s">
        <v>35</v>
      </c>
      <c r="E107" s="26" t="s">
        <v>47</v>
      </c>
      <c r="F107" s="27">
        <v>50</v>
      </c>
      <c r="G107" s="27">
        <v>1.76</v>
      </c>
      <c r="H107" s="27">
        <v>0.24</v>
      </c>
      <c r="I107" s="27">
        <v>20</v>
      </c>
      <c r="J107" s="27">
        <v>100.33</v>
      </c>
      <c r="K107" s="28"/>
      <c r="L107" s="27"/>
    </row>
    <row r="108" spans="1:12" ht="14.4">
      <c r="A108" s="22"/>
      <c r="B108" s="23"/>
      <c r="C108" s="24"/>
      <c r="D108" s="29" t="s">
        <v>36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>
      <c r="A109" s="22"/>
      <c r="B109" s="23"/>
      <c r="C109" s="24"/>
      <c r="D109" s="25"/>
      <c r="E109" s="26" t="s">
        <v>83</v>
      </c>
      <c r="F109" s="27">
        <v>30</v>
      </c>
      <c r="G109" s="27">
        <v>7.6</v>
      </c>
      <c r="H109" s="27">
        <v>8.1999999999999993</v>
      </c>
      <c r="I109" s="27">
        <v>10.199999999999999</v>
      </c>
      <c r="J109" s="27">
        <v>105.8</v>
      </c>
      <c r="K109" s="28"/>
      <c r="L109" s="27"/>
    </row>
    <row r="110" spans="1:12" ht="14.4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>
      <c r="A111" s="30"/>
      <c r="B111" s="31"/>
      <c r="C111" s="32"/>
      <c r="D111" s="33" t="s">
        <v>27</v>
      </c>
      <c r="E111" s="34"/>
      <c r="F111" s="35">
        <f>F103+F104+F105+F106+F107+F109</f>
        <v>735</v>
      </c>
      <c r="G111" s="35">
        <f>SUM(G102:G110)</f>
        <v>28.060000000000002</v>
      </c>
      <c r="H111" s="35">
        <f>SUM(H102:H110)</f>
        <v>23.4</v>
      </c>
      <c r="I111" s="35">
        <f>SUM(I102:I110)</f>
        <v>119.60000000000001</v>
      </c>
      <c r="J111" s="35">
        <f>SUM(J102:J110)</f>
        <v>911.13</v>
      </c>
      <c r="K111" s="36"/>
      <c r="L111" s="35">
        <f>L103+L104+L105+L106+L107+L109</f>
        <v>0</v>
      </c>
    </row>
    <row r="112" spans="1:12" ht="14.4">
      <c r="A112" s="37">
        <f>A90</f>
        <v>1</v>
      </c>
      <c r="B112" s="38">
        <f>B90</f>
        <v>3</v>
      </c>
      <c r="C112" s="39" t="s">
        <v>37</v>
      </c>
      <c r="D112" s="40" t="s">
        <v>38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40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>
      <c r="A116" s="30"/>
      <c r="B116" s="31"/>
      <c r="C116" s="32"/>
      <c r="D116" s="33" t="s">
        <v>27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/>
    </row>
    <row r="117" spans="1:12" ht="14.4">
      <c r="A117" s="37">
        <f>A90</f>
        <v>1</v>
      </c>
      <c r="B117" s="38">
        <f>B90</f>
        <v>3</v>
      </c>
      <c r="C117" s="39" t="s">
        <v>39</v>
      </c>
      <c r="D117" s="29" t="s">
        <v>23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>
      <c r="A120" s="22"/>
      <c r="B120" s="23"/>
      <c r="C120" s="24"/>
      <c r="D120" s="29" t="s">
        <v>25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>
      <c r="A123" s="30"/>
      <c r="B123" s="31"/>
      <c r="C123" s="32"/>
      <c r="D123" s="33" t="s">
        <v>27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/>
    </row>
    <row r="124" spans="1:12" ht="14.4">
      <c r="A124" s="37">
        <f>A90</f>
        <v>1</v>
      </c>
      <c r="B124" s="38">
        <f>B90</f>
        <v>3</v>
      </c>
      <c r="C124" s="39" t="s">
        <v>40</v>
      </c>
      <c r="D124" s="40" t="s">
        <v>41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>
      <c r="A125" s="22"/>
      <c r="B125" s="23"/>
      <c r="C125" s="24"/>
      <c r="D125" s="40" t="s">
        <v>38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>
      <c r="A126" s="22"/>
      <c r="B126" s="23"/>
      <c r="C126" s="24"/>
      <c r="D126" s="40" t="s">
        <v>34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>
      <c r="A127" s="22"/>
      <c r="B127" s="23"/>
      <c r="C127" s="24"/>
      <c r="D127" s="40" t="s">
        <v>26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>
      <c r="A130" s="30"/>
      <c r="B130" s="31"/>
      <c r="C130" s="32"/>
      <c r="D130" s="41" t="s">
        <v>27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/>
    </row>
    <row r="131" spans="1:12" ht="15.75" customHeight="1">
      <c r="A131" s="42">
        <f>A90</f>
        <v>1</v>
      </c>
      <c r="B131" s="43">
        <f>B90</f>
        <v>3</v>
      </c>
      <c r="C131" s="56" t="s">
        <v>42</v>
      </c>
      <c r="D131" s="57"/>
      <c r="E131" s="44"/>
      <c r="F131" s="45">
        <f>F97+F101+F111+F116+F123+F130</f>
        <v>735</v>
      </c>
      <c r="G131" s="45">
        <f>G97+G101+G111+G116+G123+G130</f>
        <v>28.060000000000002</v>
      </c>
      <c r="H131" s="45">
        <f>H97+H101+H111+H116+H123+H130</f>
        <v>23.4</v>
      </c>
      <c r="I131" s="45">
        <f>I97+I101+I111+I116+I123+I130</f>
        <v>119.60000000000001</v>
      </c>
      <c r="J131" s="45">
        <f>J97+J101+J111+J116+J123+J130</f>
        <v>911.13</v>
      </c>
      <c r="K131" s="46"/>
      <c r="L131" s="45">
        <v>90</v>
      </c>
    </row>
    <row r="132" spans="1:12" ht="14.4">
      <c r="A132" s="15">
        <v>1</v>
      </c>
      <c r="B132" s="16">
        <v>4</v>
      </c>
      <c r="C132" s="17" t="s">
        <v>22</v>
      </c>
      <c r="D132" s="18" t="s">
        <v>23</v>
      </c>
      <c r="E132" s="19"/>
      <c r="F132" s="20"/>
      <c r="G132" s="20"/>
      <c r="H132" s="20"/>
      <c r="I132" s="20"/>
      <c r="J132" s="20"/>
      <c r="K132" s="21"/>
      <c r="L132" s="20"/>
    </row>
    <row r="133" spans="1:12" ht="14.4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>
      <c r="A134" s="22"/>
      <c r="B134" s="23"/>
      <c r="C134" s="24"/>
      <c r="D134" s="29" t="s">
        <v>24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>
      <c r="A135" s="22"/>
      <c r="B135" s="23"/>
      <c r="C135" s="24"/>
      <c r="D135" s="29" t="s">
        <v>25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>
      <c r="A136" s="22"/>
      <c r="B136" s="23"/>
      <c r="C136" s="24"/>
      <c r="D136" s="29" t="s">
        <v>26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>
      <c r="A139" s="30"/>
      <c r="B139" s="31"/>
      <c r="C139" s="32"/>
      <c r="D139" s="33" t="s">
        <v>27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4.4">
      <c r="A140" s="37">
        <f>A132</f>
        <v>1</v>
      </c>
      <c r="B140" s="38">
        <f>B132</f>
        <v>4</v>
      </c>
      <c r="C140" s="39" t="s">
        <v>28</v>
      </c>
      <c r="D140" s="40" t="s">
        <v>26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>
      <c r="A143" s="30"/>
      <c r="B143" s="31"/>
      <c r="C143" s="32"/>
      <c r="D143" s="33" t="s">
        <v>27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4.4">
      <c r="A144" s="37">
        <f>A132</f>
        <v>1</v>
      </c>
      <c r="B144" s="38">
        <f>B132</f>
        <v>4</v>
      </c>
      <c r="C144" s="39" t="s">
        <v>29</v>
      </c>
      <c r="D144" s="29" t="s">
        <v>30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>
      <c r="A145" s="22"/>
      <c r="B145" s="23"/>
      <c r="C145" s="24"/>
      <c r="D145" s="29" t="s">
        <v>31</v>
      </c>
      <c r="E145" s="26" t="s">
        <v>84</v>
      </c>
      <c r="F145" s="27">
        <v>200</v>
      </c>
      <c r="G145" s="27">
        <v>2.02</v>
      </c>
      <c r="H145" s="27">
        <v>2.1800000000000002</v>
      </c>
      <c r="I145" s="27">
        <v>17.34</v>
      </c>
      <c r="J145" s="27">
        <v>128.6</v>
      </c>
      <c r="K145" s="28">
        <v>112</v>
      </c>
      <c r="L145" s="27"/>
    </row>
    <row r="146" spans="1:12" ht="14.4">
      <c r="A146" s="22"/>
      <c r="B146" s="23"/>
      <c r="C146" s="24"/>
      <c r="D146" s="29" t="s">
        <v>32</v>
      </c>
      <c r="E146" s="26" t="s">
        <v>86</v>
      </c>
      <c r="F146" s="27">
        <v>100</v>
      </c>
      <c r="G146" s="27">
        <v>12</v>
      </c>
      <c r="H146" s="27">
        <v>6.7</v>
      </c>
      <c r="I146" s="27">
        <v>7</v>
      </c>
      <c r="J146" s="27">
        <v>131</v>
      </c>
      <c r="K146" s="28"/>
      <c r="L146" s="27"/>
    </row>
    <row r="147" spans="1:12" ht="14.4">
      <c r="A147" s="22"/>
      <c r="B147" s="23"/>
      <c r="C147" s="24"/>
      <c r="D147" s="29" t="s">
        <v>33</v>
      </c>
      <c r="E147" s="26" t="s">
        <v>87</v>
      </c>
      <c r="F147" s="27">
        <v>150</v>
      </c>
      <c r="G147" s="27">
        <v>3.16</v>
      </c>
      <c r="H147" s="27">
        <v>6.8</v>
      </c>
      <c r="I147" s="27">
        <v>24.76</v>
      </c>
      <c r="J147" s="27">
        <v>176.8</v>
      </c>
      <c r="K147" s="28">
        <v>171</v>
      </c>
      <c r="L147" s="27"/>
    </row>
    <row r="148" spans="1:12" ht="14.4">
      <c r="A148" s="22"/>
      <c r="B148" s="23"/>
      <c r="C148" s="24"/>
      <c r="D148" s="29" t="s">
        <v>34</v>
      </c>
      <c r="E148" s="26" t="s">
        <v>88</v>
      </c>
      <c r="F148" s="27">
        <v>200</v>
      </c>
      <c r="G148" s="27">
        <v>3.76</v>
      </c>
      <c r="H148" s="27">
        <v>3.2</v>
      </c>
      <c r="I148" s="27">
        <v>26.74</v>
      </c>
      <c r="J148" s="27">
        <v>150.80000000000001</v>
      </c>
      <c r="K148" s="28">
        <v>376</v>
      </c>
      <c r="L148" s="27"/>
    </row>
    <row r="149" spans="1:12" ht="14.4">
      <c r="A149" s="22"/>
      <c r="B149" s="23"/>
      <c r="C149" s="24"/>
      <c r="D149" s="29" t="s">
        <v>35</v>
      </c>
      <c r="E149" s="26" t="s">
        <v>47</v>
      </c>
      <c r="F149" s="27">
        <v>60</v>
      </c>
      <c r="G149" s="27">
        <v>1.76</v>
      </c>
      <c r="H149" s="27">
        <v>0.36</v>
      </c>
      <c r="I149" s="27">
        <v>30</v>
      </c>
      <c r="J149" s="27">
        <v>130.33000000000001</v>
      </c>
      <c r="K149" s="28"/>
      <c r="L149" s="27"/>
    </row>
    <row r="150" spans="1:12" ht="14.4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>
      <c r="A151" s="22"/>
      <c r="B151" s="23"/>
      <c r="C151" s="24"/>
      <c r="D151" s="25"/>
      <c r="E151" s="26" t="s">
        <v>58</v>
      </c>
      <c r="F151" s="27">
        <v>40</v>
      </c>
      <c r="G151" s="27">
        <v>5</v>
      </c>
      <c r="H151" s="27">
        <v>5</v>
      </c>
      <c r="I151" s="27">
        <v>0</v>
      </c>
      <c r="J151" s="27">
        <v>63</v>
      </c>
      <c r="K151" s="28"/>
      <c r="L151" s="27"/>
    </row>
    <row r="152" spans="1:12" ht="14.4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>
      <c r="A153" s="30"/>
      <c r="B153" s="31"/>
      <c r="C153" s="32"/>
      <c r="D153" s="33" t="s">
        <v>27</v>
      </c>
      <c r="E153" s="34"/>
      <c r="F153" s="35">
        <f>F145+F146+F147+F148+F149+F151</f>
        <v>750</v>
      </c>
      <c r="G153" s="35">
        <f>SUM(G144:G152)</f>
        <v>27.7</v>
      </c>
      <c r="H153" s="35">
        <f>SUM(H144:H152)</f>
        <v>24.24</v>
      </c>
      <c r="I153" s="35">
        <f>SUM(I144:I152)</f>
        <v>105.84</v>
      </c>
      <c r="J153" s="35">
        <f>SUM(J144:J152)</f>
        <v>780.53000000000009</v>
      </c>
      <c r="K153" s="36"/>
      <c r="L153" s="35">
        <f>L145+L146+L147+L148+L149+L151</f>
        <v>0</v>
      </c>
    </row>
    <row r="154" spans="1:12" ht="14.4">
      <c r="A154" s="37">
        <f>A132</f>
        <v>1</v>
      </c>
      <c r="B154" s="38">
        <f>B132</f>
        <v>4</v>
      </c>
      <c r="C154" s="39" t="s">
        <v>37</v>
      </c>
      <c r="D154" s="40" t="s">
        <v>38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22"/>
      <c r="B155" s="23"/>
      <c r="C155" s="24"/>
      <c r="D155" s="40" t="s">
        <v>34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>
      <c r="A158" s="30"/>
      <c r="B158" s="31"/>
      <c r="C158" s="32"/>
      <c r="D158" s="33" t="s">
        <v>27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>
        <f>SUM(L151:L157)</f>
        <v>0</v>
      </c>
    </row>
    <row r="159" spans="1:12" ht="14.4">
      <c r="A159" s="37">
        <f>A132</f>
        <v>1</v>
      </c>
      <c r="B159" s="38">
        <f>B132</f>
        <v>4</v>
      </c>
      <c r="C159" s="39" t="s">
        <v>39</v>
      </c>
      <c r="D159" s="29" t="s">
        <v>23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>
      <c r="A160" s="22"/>
      <c r="B160" s="23"/>
      <c r="C160" s="24"/>
      <c r="D160" s="29" t="s">
        <v>33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>
      <c r="A161" s="22"/>
      <c r="B161" s="23"/>
      <c r="C161" s="24"/>
      <c r="D161" s="29" t="s">
        <v>34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>
      <c r="A162" s="22"/>
      <c r="B162" s="23"/>
      <c r="C162" s="24"/>
      <c r="D162" s="29" t="s">
        <v>25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27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4">
      <c r="A166" s="37">
        <f>A132</f>
        <v>1</v>
      </c>
      <c r="B166" s="38">
        <f>B132</f>
        <v>4</v>
      </c>
      <c r="C166" s="39" t="s">
        <v>40</v>
      </c>
      <c r="D166" s="40" t="s">
        <v>41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>
      <c r="A167" s="22"/>
      <c r="B167" s="23"/>
      <c r="C167" s="24"/>
      <c r="D167" s="40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>
      <c r="A168" s="22"/>
      <c r="B168" s="23"/>
      <c r="C168" s="24"/>
      <c r="D168" s="40" t="s">
        <v>34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>
      <c r="A169" s="22"/>
      <c r="B169" s="23"/>
      <c r="C169" s="24"/>
      <c r="D169" s="40" t="s">
        <v>26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>
      <c r="A172" s="30"/>
      <c r="B172" s="31"/>
      <c r="C172" s="32"/>
      <c r="D172" s="41" t="s">
        <v>27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56" t="s">
        <v>42</v>
      </c>
      <c r="D173" s="57"/>
      <c r="E173" s="44"/>
      <c r="F173" s="45">
        <f>F139+F143+F153+F158+F165+F172</f>
        <v>750</v>
      </c>
      <c r="G173" s="45">
        <f>G139+G143+G153+G158+G165+G172</f>
        <v>27.7</v>
      </c>
      <c r="H173" s="45">
        <f>H139+H143+H153+H158+H165+H172</f>
        <v>24.24</v>
      </c>
      <c r="I173" s="45">
        <f>I139+I143+I153+I158+I165+I172</f>
        <v>105.84</v>
      </c>
      <c r="J173" s="45">
        <f>J139+J143+J153+J158+J165+J172</f>
        <v>780.53000000000009</v>
      </c>
      <c r="K173" s="46"/>
      <c r="L173" s="45" t="e">
        <f ca="1">L139+L143+L153+L158+L165+L172</f>
        <v>#VALUE!</v>
      </c>
    </row>
    <row r="174" spans="1:12" ht="14.4">
      <c r="A174" s="15">
        <v>1</v>
      </c>
      <c r="B174" s="16">
        <v>5</v>
      </c>
      <c r="C174" s="17" t="s">
        <v>22</v>
      </c>
      <c r="D174" s="18" t="s">
        <v>23</v>
      </c>
      <c r="E174" s="19"/>
      <c r="F174" s="20"/>
      <c r="G174" s="20"/>
      <c r="H174" s="20"/>
      <c r="I174" s="20"/>
      <c r="J174" s="20"/>
      <c r="K174" s="21"/>
      <c r="L174" s="20"/>
    </row>
    <row r="175" spans="1:12" ht="14.4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>
      <c r="A176" s="22"/>
      <c r="B176" s="23"/>
      <c r="C176" s="24"/>
      <c r="D176" s="29" t="s">
        <v>24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4">
      <c r="A177" s="22"/>
      <c r="B177" s="23"/>
      <c r="C177" s="24"/>
      <c r="D177" s="29" t="s">
        <v>25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>
      <c r="A178" s="22"/>
      <c r="B178" s="23"/>
      <c r="C178" s="24"/>
      <c r="D178" s="29" t="s">
        <v>26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>
      <c r="A181" s="30"/>
      <c r="B181" s="31"/>
      <c r="C181" s="32"/>
      <c r="D181" s="33" t="s">
        <v>27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4.4">
      <c r="A182" s="37">
        <f>A174</f>
        <v>1</v>
      </c>
      <c r="B182" s="38">
        <f>B174</f>
        <v>5</v>
      </c>
      <c r="C182" s="39" t="s">
        <v>28</v>
      </c>
      <c r="D182" s="40" t="s">
        <v>26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>
      <c r="A185" s="30"/>
      <c r="B185" s="31"/>
      <c r="C185" s="32"/>
      <c r="D185" s="33" t="s">
        <v>27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4.4">
      <c r="A186" s="37">
        <f>A174</f>
        <v>1</v>
      </c>
      <c r="B186" s="38">
        <f>B174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>
      <c r="A187" s="22"/>
      <c r="B187" s="23"/>
      <c r="C187" s="24"/>
      <c r="D187" s="29" t="s">
        <v>31</v>
      </c>
      <c r="E187" s="26" t="s">
        <v>89</v>
      </c>
      <c r="F187" s="27">
        <v>200</v>
      </c>
      <c r="G187" s="27">
        <v>1.28</v>
      </c>
      <c r="H187" s="27">
        <v>3.94</v>
      </c>
      <c r="I187" s="27">
        <v>9.1999999999999993</v>
      </c>
      <c r="J187" s="27">
        <v>109</v>
      </c>
      <c r="K187" s="28">
        <v>88</v>
      </c>
      <c r="L187" s="27"/>
    </row>
    <row r="188" spans="1:12" ht="14.4">
      <c r="A188" s="22"/>
      <c r="B188" s="23"/>
      <c r="C188" s="24"/>
      <c r="D188" s="29" t="s">
        <v>32</v>
      </c>
      <c r="E188" s="26" t="s">
        <v>85</v>
      </c>
      <c r="F188" s="27">
        <v>150</v>
      </c>
      <c r="G188" s="27">
        <v>14.44</v>
      </c>
      <c r="H188" s="27">
        <v>14.81</v>
      </c>
      <c r="I188" s="27">
        <v>21</v>
      </c>
      <c r="J188" s="27">
        <v>275.63</v>
      </c>
      <c r="K188" s="28"/>
      <c r="L188" s="27"/>
    </row>
    <row r="189" spans="1:12" ht="14.4">
      <c r="A189" s="22"/>
      <c r="B189" s="23"/>
      <c r="C189" s="24"/>
      <c r="D189" s="29" t="s">
        <v>33</v>
      </c>
      <c r="E189" s="26" t="s">
        <v>60</v>
      </c>
      <c r="F189" s="27">
        <v>155</v>
      </c>
      <c r="G189" s="27">
        <v>6.7</v>
      </c>
      <c r="H189" s="27">
        <v>10.6</v>
      </c>
      <c r="I189" s="27">
        <v>49.8</v>
      </c>
      <c r="J189" s="27">
        <v>321</v>
      </c>
      <c r="K189" s="28">
        <v>171</v>
      </c>
      <c r="L189" s="27"/>
    </row>
    <row r="190" spans="1:12" ht="14.4">
      <c r="A190" s="22"/>
      <c r="B190" s="23"/>
      <c r="C190" s="24"/>
      <c r="D190" s="29" t="s">
        <v>34</v>
      </c>
      <c r="E190" s="26" t="s">
        <v>46</v>
      </c>
      <c r="F190" s="27">
        <v>200</v>
      </c>
      <c r="G190" s="27">
        <v>0.1</v>
      </c>
      <c r="H190" s="27">
        <v>0</v>
      </c>
      <c r="I190" s="27">
        <v>15</v>
      </c>
      <c r="J190" s="27">
        <v>60</v>
      </c>
      <c r="K190" s="28">
        <v>376</v>
      </c>
      <c r="L190" s="27"/>
    </row>
    <row r="191" spans="1:12" ht="14.4">
      <c r="A191" s="22"/>
      <c r="B191" s="23"/>
      <c r="C191" s="24"/>
      <c r="D191" s="29" t="s">
        <v>35</v>
      </c>
      <c r="E191" s="26" t="s">
        <v>47</v>
      </c>
      <c r="F191" s="27">
        <v>40</v>
      </c>
      <c r="G191" s="27">
        <v>2.72</v>
      </c>
      <c r="H191" s="27">
        <v>0.36</v>
      </c>
      <c r="I191" s="27">
        <v>20</v>
      </c>
      <c r="J191" s="27">
        <v>121</v>
      </c>
      <c r="K191" s="28"/>
      <c r="L191" s="27"/>
    </row>
    <row r="192" spans="1:12" ht="14.4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26" t="s">
        <v>52</v>
      </c>
      <c r="F193" s="27">
        <v>35</v>
      </c>
      <c r="G193" s="27">
        <v>1.76</v>
      </c>
      <c r="H193" s="27">
        <v>1.8</v>
      </c>
      <c r="I193" s="27">
        <v>8.6</v>
      </c>
      <c r="J193" s="27">
        <v>99.2</v>
      </c>
      <c r="K193" s="28"/>
      <c r="L193" s="27"/>
    </row>
    <row r="194" spans="1:12" ht="14.4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>
      <c r="A195" s="30"/>
      <c r="B195" s="31"/>
      <c r="C195" s="32"/>
      <c r="D195" s="33" t="s">
        <v>27</v>
      </c>
      <c r="E195" s="34"/>
      <c r="F195" s="35">
        <f>SUM(F186:F194)</f>
        <v>780</v>
      </c>
      <c r="G195" s="35">
        <f>SUM(G186:G194)</f>
        <v>27</v>
      </c>
      <c r="H195" s="35">
        <f>SUM(H186:H194)</f>
        <v>31.51</v>
      </c>
      <c r="I195" s="35">
        <f>SUM(I186:I194)</f>
        <v>123.6</v>
      </c>
      <c r="J195" s="35">
        <f>SUM(J186:J194)</f>
        <v>985.83</v>
      </c>
      <c r="K195" s="36"/>
      <c r="L195" s="35"/>
    </row>
    <row r="196" spans="1:12" ht="14.4">
      <c r="A196" s="37">
        <f>A174</f>
        <v>1</v>
      </c>
      <c r="B196" s="38">
        <f>B174</f>
        <v>5</v>
      </c>
      <c r="C196" s="39" t="s">
        <v>37</v>
      </c>
      <c r="D196" s="40" t="s">
        <v>38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>
      <c r="A197" s="22"/>
      <c r="B197" s="23"/>
      <c r="C197" s="24"/>
      <c r="D197" s="40" t="s">
        <v>34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>
      <c r="A200" s="30"/>
      <c r="B200" s="31"/>
      <c r="C200" s="32"/>
      <c r="D200" s="33" t="s">
        <v>27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/>
    </row>
    <row r="201" spans="1:12" ht="14.4">
      <c r="A201" s="37">
        <f>A174</f>
        <v>1</v>
      </c>
      <c r="B201" s="38">
        <f>B174</f>
        <v>5</v>
      </c>
      <c r="C201" s="39" t="s">
        <v>39</v>
      </c>
      <c r="D201" s="29" t="s">
        <v>23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>
      <c r="A202" s="22"/>
      <c r="B202" s="23"/>
      <c r="C202" s="24"/>
      <c r="D202" s="29" t="s">
        <v>33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>
      <c r="A203" s="22"/>
      <c r="B203" s="23"/>
      <c r="C203" s="24"/>
      <c r="D203" s="29" t="s">
        <v>34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>
      <c r="A204" s="22"/>
      <c r="B204" s="23"/>
      <c r="C204" s="24"/>
      <c r="D204" s="29" t="s">
        <v>25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>
      <c r="A207" s="30"/>
      <c r="B207" s="31"/>
      <c r="C207" s="32"/>
      <c r="D207" s="33" t="s">
        <v>27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4">
      <c r="A208" s="37">
        <f>A174</f>
        <v>1</v>
      </c>
      <c r="B208" s="38">
        <f>B174</f>
        <v>5</v>
      </c>
      <c r="C208" s="39" t="s">
        <v>40</v>
      </c>
      <c r="D208" s="40" t="s">
        <v>41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>
      <c r="A209" s="22"/>
      <c r="B209" s="23"/>
      <c r="C209" s="24"/>
      <c r="D209" s="40" t="s">
        <v>38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>
      <c r="A210" s="22"/>
      <c r="B210" s="23"/>
      <c r="C210" s="24"/>
      <c r="D210" s="40" t="s">
        <v>34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>
      <c r="A211" s="22"/>
      <c r="B211" s="23"/>
      <c r="C211" s="24"/>
      <c r="D211" s="40" t="s">
        <v>26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>
      <c r="A214" s="30"/>
      <c r="B214" s="31"/>
      <c r="C214" s="32"/>
      <c r="D214" s="41" t="s">
        <v>27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56" t="s">
        <v>42</v>
      </c>
      <c r="D215" s="57"/>
      <c r="E215" s="44"/>
      <c r="F215" s="45">
        <f>F181+F185+F195+F200+F207+F214</f>
        <v>780</v>
      </c>
      <c r="G215" s="45">
        <f>G181+G185+G195+G200+G207+G214</f>
        <v>27</v>
      </c>
      <c r="H215" s="45">
        <f>H181+H185+H195+H200+H207+H214</f>
        <v>31.51</v>
      </c>
      <c r="I215" s="45">
        <f>I181+I185+I195+I200+I207+I214</f>
        <v>123.6</v>
      </c>
      <c r="J215" s="45">
        <f>J181+J185+J195+J200+J207+J214</f>
        <v>985.83</v>
      </c>
      <c r="K215" s="46"/>
      <c r="L215" s="45" t="e">
        <f ca="1">L181+L185+L195+L200+L207+L214</f>
        <v>#VALUE!</v>
      </c>
    </row>
    <row r="216" spans="1:12" ht="14.4">
      <c r="A216" s="15">
        <v>2</v>
      </c>
      <c r="B216" s="16">
        <v>1</v>
      </c>
      <c r="C216" s="17" t="s">
        <v>22</v>
      </c>
      <c r="D216" s="18" t="s">
        <v>23</v>
      </c>
      <c r="E216" s="19"/>
      <c r="F216" s="20"/>
      <c r="G216" s="20"/>
      <c r="H216" s="20"/>
      <c r="I216" s="20"/>
      <c r="J216" s="20"/>
      <c r="K216" s="21"/>
      <c r="L216" s="20"/>
    </row>
    <row r="217" spans="1:12" ht="14.4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4">
      <c r="A218" s="22"/>
      <c r="B218" s="23"/>
      <c r="C218" s="24"/>
      <c r="D218" s="29" t="s">
        <v>24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4">
      <c r="A219" s="22"/>
      <c r="B219" s="23"/>
      <c r="C219" s="24"/>
      <c r="D219" s="29" t="s">
        <v>25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4">
      <c r="A220" s="22"/>
      <c r="B220" s="23"/>
      <c r="C220" s="24"/>
      <c r="D220" s="29" t="s">
        <v>26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>
      <c r="A223" s="30"/>
      <c r="B223" s="31"/>
      <c r="C223" s="32"/>
      <c r="D223" s="33" t="s">
        <v>27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4.4">
      <c r="A224" s="37">
        <f>A216</f>
        <v>2</v>
      </c>
      <c r="B224" s="38">
        <f>B216</f>
        <v>1</v>
      </c>
      <c r="C224" s="39" t="s">
        <v>28</v>
      </c>
      <c r="D224" s="40" t="s">
        <v>26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>
      <c r="A227" s="30"/>
      <c r="B227" s="31"/>
      <c r="C227" s="32"/>
      <c r="D227" s="33" t="s">
        <v>27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4.4">
      <c r="A228" s="37">
        <f>A216</f>
        <v>2</v>
      </c>
      <c r="B228" s="38">
        <f>B216</f>
        <v>1</v>
      </c>
      <c r="C228" s="39" t="s">
        <v>29</v>
      </c>
      <c r="D228" s="29" t="s">
        <v>30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>
      <c r="A229" s="22"/>
      <c r="B229" s="23"/>
      <c r="C229" s="24"/>
      <c r="D229" s="29" t="s">
        <v>31</v>
      </c>
      <c r="E229" s="26" t="s">
        <v>75</v>
      </c>
      <c r="F229" s="27">
        <v>200</v>
      </c>
      <c r="G229" s="27">
        <v>4.0599999999999996</v>
      </c>
      <c r="H229" s="27">
        <v>4.28</v>
      </c>
      <c r="I229" s="27">
        <v>19.079999999999998</v>
      </c>
      <c r="J229" s="27">
        <v>131</v>
      </c>
      <c r="K229" s="28">
        <v>102</v>
      </c>
      <c r="L229" s="27"/>
    </row>
    <row r="230" spans="1:12" ht="14.4">
      <c r="A230" s="22"/>
      <c r="B230" s="23"/>
      <c r="C230" s="24"/>
      <c r="D230" s="29" t="s">
        <v>32</v>
      </c>
      <c r="E230" s="26" t="s">
        <v>53</v>
      </c>
      <c r="F230" s="27">
        <v>100</v>
      </c>
      <c r="G230" s="27">
        <v>15.1</v>
      </c>
      <c r="H230" s="27">
        <v>6.4</v>
      </c>
      <c r="I230" s="27">
        <v>3.3</v>
      </c>
      <c r="J230" s="27">
        <v>220</v>
      </c>
      <c r="K230" s="28">
        <v>246</v>
      </c>
      <c r="L230" s="27"/>
    </row>
    <row r="231" spans="1:12" ht="14.4">
      <c r="A231" s="22"/>
      <c r="B231" s="23"/>
      <c r="C231" s="24"/>
      <c r="D231" s="29" t="s">
        <v>33</v>
      </c>
      <c r="E231" s="26" t="s">
        <v>50</v>
      </c>
      <c r="F231" s="27">
        <v>155</v>
      </c>
      <c r="G231" s="27">
        <v>6.7</v>
      </c>
      <c r="H231" s="27">
        <v>10.6</v>
      </c>
      <c r="I231" s="27">
        <v>49.8</v>
      </c>
      <c r="J231" s="27">
        <v>321</v>
      </c>
      <c r="K231" s="28">
        <v>171</v>
      </c>
      <c r="L231" s="27"/>
    </row>
    <row r="232" spans="1:12" ht="14.4">
      <c r="A232" s="22"/>
      <c r="B232" s="23"/>
      <c r="C232" s="24"/>
      <c r="D232" s="29" t="s">
        <v>34</v>
      </c>
      <c r="E232" s="26" t="s">
        <v>54</v>
      </c>
      <c r="F232" s="27">
        <v>223</v>
      </c>
      <c r="G232" s="27">
        <v>0.02</v>
      </c>
      <c r="H232" s="27">
        <v>0</v>
      </c>
      <c r="I232" s="27">
        <v>16</v>
      </c>
      <c r="J232" s="27">
        <v>65</v>
      </c>
      <c r="K232" s="28">
        <v>377</v>
      </c>
      <c r="L232" s="27"/>
    </row>
    <row r="233" spans="1:12" ht="14.4">
      <c r="A233" s="22"/>
      <c r="B233" s="23"/>
      <c r="C233" s="24"/>
      <c r="D233" s="29" t="s">
        <v>35</v>
      </c>
      <c r="E233" s="26" t="s">
        <v>55</v>
      </c>
      <c r="F233" s="27">
        <v>30</v>
      </c>
      <c r="G233" s="27">
        <v>1.76</v>
      </c>
      <c r="H233" s="27">
        <v>0.24</v>
      </c>
      <c r="I233" s="27">
        <v>20</v>
      </c>
      <c r="J233" s="27">
        <v>100.33</v>
      </c>
      <c r="K233" s="28"/>
      <c r="L233" s="27"/>
    </row>
    <row r="234" spans="1:12" ht="14.4">
      <c r="A234" s="22"/>
      <c r="B234" s="23"/>
      <c r="C234" s="24"/>
      <c r="D234" s="29" t="s">
        <v>36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>
      <c r="A237" s="30"/>
      <c r="B237" s="31"/>
      <c r="C237" s="32"/>
      <c r="D237" s="33" t="s">
        <v>27</v>
      </c>
      <c r="E237" s="34"/>
      <c r="F237" s="35">
        <f>F229+F230+F231+F232+F233</f>
        <v>708</v>
      </c>
      <c r="G237" s="35">
        <f>G229+G230+G231+G232+G233</f>
        <v>27.64</v>
      </c>
      <c r="H237" s="35">
        <f>SUM(H228:H236)</f>
        <v>21.52</v>
      </c>
      <c r="I237" s="35">
        <f>SUM(I228:I236)</f>
        <v>108.17999999999999</v>
      </c>
      <c r="J237" s="35">
        <f>SUM(J228:J236)</f>
        <v>837.33</v>
      </c>
      <c r="K237" s="36"/>
      <c r="L237" s="35">
        <f>L229+L230+L231+L232+L233</f>
        <v>0</v>
      </c>
    </row>
    <row r="238" spans="1:12" ht="14.4">
      <c r="A238" s="37">
        <f>A216</f>
        <v>2</v>
      </c>
      <c r="B238" s="38">
        <f>B216</f>
        <v>1</v>
      </c>
      <c r="C238" s="39" t="s">
        <v>37</v>
      </c>
      <c r="D238" s="40" t="s">
        <v>38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>
      <c r="A239" s="22"/>
      <c r="B239" s="23"/>
      <c r="C239" s="24"/>
      <c r="D239" s="40" t="s">
        <v>34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>
      <c r="A242" s="30"/>
      <c r="B242" s="31"/>
      <c r="C242" s="32"/>
      <c r="D242" s="33" t="s">
        <v>27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>
        <f>SUM(L235:L241)</f>
        <v>0</v>
      </c>
    </row>
    <row r="243" spans="1:12" ht="14.4">
      <c r="A243" s="37">
        <f>A216</f>
        <v>2</v>
      </c>
      <c r="B243" s="38">
        <f>B216</f>
        <v>1</v>
      </c>
      <c r="C243" s="39" t="s">
        <v>39</v>
      </c>
      <c r="D243" s="29" t="s">
        <v>23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>
      <c r="A244" s="22"/>
      <c r="B244" s="23"/>
      <c r="C244" s="24"/>
      <c r="D244" s="29" t="s">
        <v>33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>
      <c r="A245" s="22"/>
      <c r="B245" s="23"/>
      <c r="C245" s="24"/>
      <c r="D245" s="29" t="s">
        <v>34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>
      <c r="A246" s="22"/>
      <c r="B246" s="23"/>
      <c r="C246" s="24"/>
      <c r="D246" s="29" t="s">
        <v>25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>
      <c r="A249" s="30"/>
      <c r="B249" s="31"/>
      <c r="C249" s="32"/>
      <c r="D249" s="33" t="s">
        <v>27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4">
      <c r="A250" s="37">
        <f>A216</f>
        <v>2</v>
      </c>
      <c r="B250" s="38">
        <f>B216</f>
        <v>1</v>
      </c>
      <c r="C250" s="39" t="s">
        <v>40</v>
      </c>
      <c r="D250" s="40" t="s">
        <v>41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>
      <c r="A251" s="22"/>
      <c r="B251" s="23"/>
      <c r="C251" s="24"/>
      <c r="D251" s="40" t="s">
        <v>38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>
      <c r="A252" s="22"/>
      <c r="B252" s="23"/>
      <c r="C252" s="24"/>
      <c r="D252" s="40" t="s">
        <v>34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>
      <c r="A253" s="22"/>
      <c r="B253" s="23"/>
      <c r="C253" s="24"/>
      <c r="D253" s="40" t="s">
        <v>26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>
      <c r="A256" s="30"/>
      <c r="B256" s="31"/>
      <c r="C256" s="32"/>
      <c r="D256" s="41" t="s">
        <v>27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2</v>
      </c>
      <c r="B257" s="43">
        <f>B216</f>
        <v>1</v>
      </c>
      <c r="C257" s="56" t="s">
        <v>42</v>
      </c>
      <c r="D257" s="57"/>
      <c r="E257" s="44"/>
      <c r="F257" s="45">
        <f>F223+F227+F237+F242+F249+F256</f>
        <v>708</v>
      </c>
      <c r="G257" s="45">
        <f>G223+G227+G237+G242+G249+G256</f>
        <v>27.64</v>
      </c>
      <c r="H257" s="45">
        <f>H223+H227+H237+H242+H249+H256</f>
        <v>21.52</v>
      </c>
      <c r="I257" s="45">
        <f>I223+I227+I237+I242+I249+I256</f>
        <v>108.17999999999999</v>
      </c>
      <c r="J257" s="45">
        <f>J223+J227+J237+J242+J249+J256</f>
        <v>837.33</v>
      </c>
      <c r="K257" s="46"/>
      <c r="L257" s="45" t="e">
        <f ca="1">L223+L227+L237+L242+L249+L256</f>
        <v>#VALUE!</v>
      </c>
    </row>
    <row r="258" spans="1:12" ht="14.4">
      <c r="A258" s="15">
        <v>2</v>
      </c>
      <c r="B258" s="16">
        <v>2</v>
      </c>
      <c r="C258" s="17" t="s">
        <v>22</v>
      </c>
      <c r="D258" s="18" t="s">
        <v>23</v>
      </c>
      <c r="E258" s="19"/>
      <c r="F258" s="20"/>
      <c r="G258" s="20"/>
      <c r="H258" s="20"/>
      <c r="I258" s="20"/>
      <c r="J258" s="20"/>
      <c r="K258" s="21"/>
      <c r="L258" s="20"/>
    </row>
    <row r="259" spans="1:12" ht="14.4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>
      <c r="A260" s="22"/>
      <c r="B260" s="23"/>
      <c r="C260" s="24"/>
      <c r="D260" s="29" t="s">
        <v>24</v>
      </c>
      <c r="E260" s="26"/>
      <c r="F260" s="27"/>
      <c r="G260" s="27"/>
      <c r="H260" s="27"/>
      <c r="I260" s="27"/>
      <c r="J260" s="27"/>
      <c r="K260" s="28"/>
      <c r="L260" s="27"/>
    </row>
    <row r="261" spans="1:12" ht="14.4">
      <c r="A261" s="22"/>
      <c r="B261" s="23"/>
      <c r="C261" s="24"/>
      <c r="D261" s="29" t="s">
        <v>25</v>
      </c>
      <c r="E261" s="26"/>
      <c r="F261" s="27"/>
      <c r="G261" s="27"/>
      <c r="H261" s="27"/>
      <c r="I261" s="27"/>
      <c r="J261" s="27"/>
      <c r="K261" s="28"/>
      <c r="L261" s="27"/>
    </row>
    <row r="262" spans="1:12" ht="14.4">
      <c r="A262" s="22"/>
      <c r="B262" s="23"/>
      <c r="C262" s="24"/>
      <c r="D262" s="29" t="s">
        <v>26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4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>
      <c r="A265" s="30"/>
      <c r="B265" s="31"/>
      <c r="C265" s="32"/>
      <c r="D265" s="33" t="s">
        <v>27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4.4">
      <c r="A266" s="37">
        <f>A258</f>
        <v>2</v>
      </c>
      <c r="B266" s="38">
        <f>B258</f>
        <v>2</v>
      </c>
      <c r="C266" s="39" t="s">
        <v>28</v>
      </c>
      <c r="D266" s="40" t="s">
        <v>26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>
      <c r="A269" s="30"/>
      <c r="B269" s="31"/>
      <c r="C269" s="32"/>
      <c r="D269" s="33" t="s">
        <v>27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4.4">
      <c r="A270" s="37">
        <f>A258</f>
        <v>2</v>
      </c>
      <c r="B270" s="38">
        <f>B258</f>
        <v>2</v>
      </c>
      <c r="C270" s="39" t="s">
        <v>29</v>
      </c>
      <c r="D270" s="29" t="s">
        <v>30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>
      <c r="A271" s="22"/>
      <c r="B271" s="23"/>
      <c r="C271" s="24"/>
      <c r="D271" s="29" t="s">
        <v>31</v>
      </c>
      <c r="E271" s="26" t="s">
        <v>56</v>
      </c>
      <c r="F271" s="27">
        <v>200</v>
      </c>
      <c r="G271" s="27">
        <v>3.18</v>
      </c>
      <c r="H271" s="27">
        <v>4.0199999999999996</v>
      </c>
      <c r="I271" s="27">
        <v>18.2</v>
      </c>
      <c r="J271" s="27">
        <v>96</v>
      </c>
      <c r="K271" s="28" t="s">
        <v>57</v>
      </c>
      <c r="L271" s="27"/>
    </row>
    <row r="272" spans="1:12" ht="14.4">
      <c r="A272" s="22"/>
      <c r="B272" s="23"/>
      <c r="C272" s="24"/>
      <c r="D272" s="29" t="s">
        <v>32</v>
      </c>
      <c r="E272" s="26" t="s">
        <v>90</v>
      </c>
      <c r="F272" s="27">
        <v>100</v>
      </c>
      <c r="G272" s="27">
        <v>12</v>
      </c>
      <c r="H272" s="27">
        <v>5.7</v>
      </c>
      <c r="I272" s="27">
        <v>7</v>
      </c>
      <c r="J272" s="27">
        <v>131</v>
      </c>
      <c r="K272" s="28"/>
      <c r="L272" s="27"/>
    </row>
    <row r="273" spans="1:12" ht="14.4">
      <c r="A273" s="22"/>
      <c r="B273" s="23"/>
      <c r="C273" s="24"/>
      <c r="D273" s="29" t="s">
        <v>33</v>
      </c>
      <c r="E273" s="26" t="s">
        <v>48</v>
      </c>
      <c r="F273" s="27">
        <v>150</v>
      </c>
      <c r="G273" s="27">
        <v>4.16</v>
      </c>
      <c r="H273" s="27">
        <v>6.8</v>
      </c>
      <c r="I273" s="27">
        <v>18.57</v>
      </c>
      <c r="J273" s="27">
        <v>176.8</v>
      </c>
      <c r="K273" s="28">
        <v>312</v>
      </c>
      <c r="L273" s="27"/>
    </row>
    <row r="274" spans="1:12" ht="14.4">
      <c r="A274" s="22"/>
      <c r="B274" s="23"/>
      <c r="C274" s="24"/>
      <c r="D274" s="29" t="s">
        <v>34</v>
      </c>
      <c r="E274" s="26" t="s">
        <v>91</v>
      </c>
      <c r="F274" s="27">
        <v>200</v>
      </c>
      <c r="G274" s="27">
        <v>0.01</v>
      </c>
      <c r="H274" s="27">
        <v>0</v>
      </c>
      <c r="I274" s="27">
        <v>15</v>
      </c>
      <c r="J274" s="27">
        <v>65</v>
      </c>
      <c r="K274" s="28">
        <v>376</v>
      </c>
      <c r="L274" s="27"/>
    </row>
    <row r="275" spans="1:12" ht="14.4">
      <c r="A275" s="22"/>
      <c r="B275" s="23"/>
      <c r="C275" s="24"/>
      <c r="D275" s="29" t="s">
        <v>35</v>
      </c>
      <c r="E275" s="26" t="s">
        <v>55</v>
      </c>
      <c r="F275" s="27">
        <v>30</v>
      </c>
      <c r="G275" s="27">
        <v>1.76</v>
      </c>
      <c r="H275" s="27">
        <v>0.18</v>
      </c>
      <c r="I275" s="27">
        <v>12.3</v>
      </c>
      <c r="J275" s="27">
        <v>77</v>
      </c>
      <c r="K275" s="28"/>
      <c r="L275" s="27"/>
    </row>
    <row r="276" spans="1:12" ht="14.4">
      <c r="A276" s="22"/>
      <c r="B276" s="23"/>
      <c r="C276" s="24"/>
      <c r="D276" s="29" t="s">
        <v>36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>
      <c r="A277" s="22"/>
      <c r="B277" s="23"/>
      <c r="C277" s="24"/>
      <c r="D277" s="25"/>
      <c r="E277" s="26" t="s">
        <v>79</v>
      </c>
      <c r="F277" s="27">
        <v>100</v>
      </c>
      <c r="G277" s="27">
        <v>6.4</v>
      </c>
      <c r="H277" s="27">
        <v>11.5</v>
      </c>
      <c r="I277" s="27">
        <v>67</v>
      </c>
      <c r="J277" s="27">
        <v>397</v>
      </c>
      <c r="K277" s="28"/>
      <c r="L277" s="27"/>
    </row>
    <row r="278" spans="1:12" ht="14.4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>
      <c r="A279" s="30"/>
      <c r="B279" s="31"/>
      <c r="C279" s="32"/>
      <c r="D279" s="33" t="s">
        <v>27</v>
      </c>
      <c r="E279" s="34"/>
      <c r="F279" s="35">
        <f>SUM(F270:F278)</f>
        <v>780</v>
      </c>
      <c r="G279" s="35">
        <f>SUM(G270:G278)</f>
        <v>27.510000000000005</v>
      </c>
      <c r="H279" s="35">
        <f>SUM(H270:H278)</f>
        <v>28.2</v>
      </c>
      <c r="I279" s="35">
        <f>SUM(I270:I278)</f>
        <v>138.07</v>
      </c>
      <c r="J279" s="35">
        <f>SUM(J270:J278)</f>
        <v>942.8</v>
      </c>
      <c r="K279" s="36"/>
      <c r="L279" s="35">
        <f>L271+L272+L273+L274+L275</f>
        <v>0</v>
      </c>
    </row>
    <row r="280" spans="1:12" ht="14.4">
      <c r="A280" s="37">
        <f>A258</f>
        <v>2</v>
      </c>
      <c r="B280" s="38">
        <f>B258</f>
        <v>2</v>
      </c>
      <c r="C280" s="39" t="s">
        <v>37</v>
      </c>
      <c r="D280" s="40" t="s">
        <v>38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>
      <c r="A281" s="22"/>
      <c r="B281" s="23"/>
      <c r="C281" s="24"/>
      <c r="D281" s="40" t="s">
        <v>34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>
      <c r="A284" s="30"/>
      <c r="B284" s="31"/>
      <c r="C284" s="32"/>
      <c r="D284" s="33" t="s">
        <v>27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>
        <f>SUM(L277:L283)</f>
        <v>0</v>
      </c>
    </row>
    <row r="285" spans="1:12" ht="14.4">
      <c r="A285" s="37">
        <f>A258</f>
        <v>2</v>
      </c>
      <c r="B285" s="38">
        <f>B258</f>
        <v>2</v>
      </c>
      <c r="C285" s="39" t="s">
        <v>39</v>
      </c>
      <c r="D285" s="29" t="s">
        <v>23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>
      <c r="A286" s="22"/>
      <c r="B286" s="23"/>
      <c r="C286" s="24"/>
      <c r="D286" s="29" t="s">
        <v>33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>
      <c r="A287" s="22"/>
      <c r="B287" s="23"/>
      <c r="C287" s="24"/>
      <c r="D287" s="29" t="s">
        <v>34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>
      <c r="A288" s="22"/>
      <c r="B288" s="23"/>
      <c r="C288" s="24"/>
      <c r="D288" s="29" t="s">
        <v>25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>
      <c r="A291" s="30"/>
      <c r="B291" s="31"/>
      <c r="C291" s="32"/>
      <c r="D291" s="33" t="s">
        <v>27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4">
      <c r="A292" s="37">
        <f>A258</f>
        <v>2</v>
      </c>
      <c r="B292" s="38">
        <f>B258</f>
        <v>2</v>
      </c>
      <c r="C292" s="39" t="s">
        <v>40</v>
      </c>
      <c r="D292" s="40" t="s">
        <v>41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>
      <c r="A293" s="22"/>
      <c r="B293" s="23"/>
      <c r="C293" s="24"/>
      <c r="D293" s="40" t="s">
        <v>38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>
      <c r="A294" s="22"/>
      <c r="B294" s="23"/>
      <c r="C294" s="24"/>
      <c r="D294" s="40" t="s">
        <v>34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>
      <c r="A295" s="22"/>
      <c r="B295" s="23"/>
      <c r="C295" s="24"/>
      <c r="D295" s="40" t="s">
        <v>26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>
      <c r="A298" s="30"/>
      <c r="B298" s="31"/>
      <c r="C298" s="32"/>
      <c r="D298" s="41" t="s">
        <v>27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2</v>
      </c>
      <c r="B299" s="43">
        <f>B258</f>
        <v>2</v>
      </c>
      <c r="C299" s="56" t="s">
        <v>42</v>
      </c>
      <c r="D299" s="57"/>
      <c r="E299" s="44"/>
      <c r="F299" s="45">
        <f>F265+F269+F279+F284+F291+F298</f>
        <v>780</v>
      </c>
      <c r="G299" s="45">
        <f>G265+G269+G279+G284+G291+G298</f>
        <v>27.510000000000005</v>
      </c>
      <c r="H299" s="45">
        <f>H265+H269+H279+H284+H291+H298</f>
        <v>28.2</v>
      </c>
      <c r="I299" s="45">
        <f>I265+I269+I279+I284+I291+I298</f>
        <v>138.07</v>
      </c>
      <c r="J299" s="45">
        <f>J265+J269+J279+J284+J291+J298</f>
        <v>942.8</v>
      </c>
      <c r="K299" s="46"/>
      <c r="L299" s="45" t="e">
        <f ca="1">L265+L269+L279+L284+L291+L298</f>
        <v>#VALUE!</v>
      </c>
    </row>
    <row r="300" spans="1:12" ht="14.4">
      <c r="A300" s="15">
        <v>2</v>
      </c>
      <c r="B300" s="16">
        <v>3</v>
      </c>
      <c r="C300" s="17" t="s">
        <v>22</v>
      </c>
      <c r="D300" s="18" t="s">
        <v>23</v>
      </c>
      <c r="E300" s="19"/>
      <c r="F300" s="20"/>
      <c r="G300" s="20"/>
      <c r="H300" s="20"/>
      <c r="I300" s="20"/>
      <c r="J300" s="20"/>
      <c r="K300" s="21"/>
      <c r="L300" s="20"/>
    </row>
    <row r="301" spans="1:12" ht="14.4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4.4">
      <c r="A302" s="22"/>
      <c r="B302" s="23"/>
      <c r="C302" s="24"/>
      <c r="D302" s="29" t="s">
        <v>24</v>
      </c>
      <c r="E302" s="26"/>
      <c r="F302" s="27"/>
      <c r="G302" s="27"/>
      <c r="H302" s="27"/>
      <c r="I302" s="27"/>
      <c r="J302" s="27"/>
      <c r="K302" s="28"/>
      <c r="L302" s="27"/>
    </row>
    <row r="303" spans="1:12" ht="14.4">
      <c r="A303" s="22"/>
      <c r="B303" s="23"/>
      <c r="C303" s="24"/>
      <c r="D303" s="29" t="s">
        <v>25</v>
      </c>
      <c r="E303" s="26"/>
      <c r="F303" s="27"/>
      <c r="G303" s="27"/>
      <c r="H303" s="27"/>
      <c r="I303" s="27"/>
      <c r="J303" s="27"/>
      <c r="K303" s="28"/>
      <c r="L303" s="27"/>
    </row>
    <row r="304" spans="1:12" ht="14.4">
      <c r="A304" s="22"/>
      <c r="B304" s="23"/>
      <c r="C304" s="24"/>
      <c r="D304" s="29" t="s">
        <v>26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>
      <c r="A307" s="30"/>
      <c r="B307" s="31"/>
      <c r="C307" s="32"/>
      <c r="D307" s="33" t="s">
        <v>27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4.4">
      <c r="A308" s="37">
        <f>A300</f>
        <v>2</v>
      </c>
      <c r="B308" s="38">
        <f>B300</f>
        <v>3</v>
      </c>
      <c r="C308" s="39" t="s">
        <v>28</v>
      </c>
      <c r="D308" s="40" t="s">
        <v>26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>
      <c r="A311" s="30"/>
      <c r="B311" s="31"/>
      <c r="C311" s="32"/>
      <c r="D311" s="33" t="s">
        <v>27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4.4">
      <c r="A312" s="37">
        <f>A300</f>
        <v>2</v>
      </c>
      <c r="B312" s="38">
        <f>B300</f>
        <v>3</v>
      </c>
      <c r="C312" s="39" t="s">
        <v>29</v>
      </c>
      <c r="D312" s="29" t="s">
        <v>30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4">
      <c r="A313" s="22"/>
      <c r="B313" s="23"/>
      <c r="C313" s="24"/>
      <c r="D313" s="29" t="s">
        <v>31</v>
      </c>
      <c r="E313" s="26" t="s">
        <v>82</v>
      </c>
      <c r="F313" s="27">
        <v>200</v>
      </c>
      <c r="G313" s="27">
        <v>1.3</v>
      </c>
      <c r="H313" s="27">
        <v>3.86</v>
      </c>
      <c r="I313" s="27">
        <v>9.64</v>
      </c>
      <c r="J313" s="27">
        <v>173</v>
      </c>
      <c r="K313" s="28">
        <v>81</v>
      </c>
      <c r="L313" s="27"/>
    </row>
    <row r="314" spans="1:12" ht="14.4">
      <c r="A314" s="22"/>
      <c r="B314" s="23"/>
      <c r="C314" s="24"/>
      <c r="D314" s="29" t="s">
        <v>32</v>
      </c>
      <c r="E314" s="26" t="s">
        <v>49</v>
      </c>
      <c r="F314" s="27">
        <v>150</v>
      </c>
      <c r="G314" s="27">
        <v>9.5</v>
      </c>
      <c r="H314" s="27">
        <v>16.23</v>
      </c>
      <c r="I314" s="27">
        <v>21</v>
      </c>
      <c r="J314" s="27">
        <v>277</v>
      </c>
      <c r="K314" s="28">
        <v>278</v>
      </c>
      <c r="L314" s="27"/>
    </row>
    <row r="315" spans="1:12" ht="14.4">
      <c r="A315" s="22"/>
      <c r="B315" s="23"/>
      <c r="C315" s="24"/>
      <c r="D315" s="29" t="s">
        <v>33</v>
      </c>
      <c r="E315" s="26" t="s">
        <v>51</v>
      </c>
      <c r="F315" s="27">
        <v>150</v>
      </c>
      <c r="G315" s="27">
        <v>5.4</v>
      </c>
      <c r="H315" s="27">
        <v>0.6</v>
      </c>
      <c r="I315" s="27">
        <v>36.6</v>
      </c>
      <c r="J315" s="27">
        <v>209</v>
      </c>
      <c r="K315" s="28">
        <v>202</v>
      </c>
      <c r="L315" s="27"/>
    </row>
    <row r="316" spans="1:12" ht="14.4">
      <c r="A316" s="22"/>
      <c r="B316" s="23"/>
      <c r="C316" s="24"/>
      <c r="D316" s="29" t="s">
        <v>34</v>
      </c>
      <c r="E316" s="26" t="s">
        <v>72</v>
      </c>
      <c r="F316" s="27">
        <v>200</v>
      </c>
      <c r="G316" s="27">
        <v>0.12</v>
      </c>
      <c r="H316" s="27">
        <v>0</v>
      </c>
      <c r="I316" s="27">
        <v>30.12</v>
      </c>
      <c r="J316" s="27">
        <v>121</v>
      </c>
      <c r="K316" s="28">
        <v>352</v>
      </c>
      <c r="L316" s="27"/>
    </row>
    <row r="317" spans="1:12" ht="14.4">
      <c r="A317" s="22"/>
      <c r="B317" s="23"/>
      <c r="C317" s="24"/>
      <c r="D317" s="29" t="s">
        <v>35</v>
      </c>
      <c r="E317" s="26" t="s">
        <v>55</v>
      </c>
      <c r="F317" s="27">
        <v>40</v>
      </c>
      <c r="G317" s="27">
        <v>3.89</v>
      </c>
      <c r="H317" s="27">
        <v>0.24</v>
      </c>
      <c r="I317" s="27">
        <v>20</v>
      </c>
      <c r="J317" s="27">
        <v>96</v>
      </c>
      <c r="K317" s="28"/>
      <c r="L317" s="27"/>
    </row>
    <row r="318" spans="1:12" ht="14.4">
      <c r="A318" s="22"/>
      <c r="B318" s="23"/>
      <c r="C318" s="24"/>
      <c r="D318" s="29" t="s">
        <v>36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4">
      <c r="A319" s="22"/>
      <c r="B319" s="23"/>
      <c r="C319" s="24"/>
      <c r="D319" s="25"/>
      <c r="E319" s="26" t="s">
        <v>83</v>
      </c>
      <c r="F319" s="27">
        <v>30</v>
      </c>
      <c r="G319" s="27">
        <v>7.6</v>
      </c>
      <c r="H319" s="27">
        <v>8.1999999999999993</v>
      </c>
      <c r="I319" s="27">
        <v>10.199999999999999</v>
      </c>
      <c r="J319" s="27">
        <v>105.8</v>
      </c>
      <c r="K319" s="28"/>
      <c r="L319" s="27"/>
    </row>
    <row r="320" spans="1:12" ht="14.4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>
      <c r="A321" s="30"/>
      <c r="B321" s="31"/>
      <c r="C321" s="32"/>
      <c r="D321" s="33" t="s">
        <v>27</v>
      </c>
      <c r="E321" s="34"/>
      <c r="F321" s="35">
        <f>F313+F314+F315+F316+F317+F319</f>
        <v>770</v>
      </c>
      <c r="G321" s="35">
        <f>SUM(G312:G320)</f>
        <v>27.810000000000002</v>
      </c>
      <c r="H321" s="35">
        <f>SUM(H312:H320)</f>
        <v>29.13</v>
      </c>
      <c r="I321" s="35">
        <f>SUM(I312:I320)</f>
        <v>127.56000000000002</v>
      </c>
      <c r="J321" s="35">
        <f>SUM(J312:J320)</f>
        <v>981.8</v>
      </c>
      <c r="K321" s="36"/>
      <c r="L321" s="35"/>
    </row>
    <row r="322" spans="1:12" ht="14.4">
      <c r="A322" s="37">
        <f>A300</f>
        <v>2</v>
      </c>
      <c r="B322" s="38">
        <f>B300</f>
        <v>3</v>
      </c>
      <c r="C322" s="39" t="s">
        <v>37</v>
      </c>
      <c r="D322" s="40" t="s">
        <v>38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>
      <c r="A323" s="22"/>
      <c r="B323" s="23"/>
      <c r="C323" s="24"/>
      <c r="D323" s="40" t="s">
        <v>34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>
      <c r="A326" s="30"/>
      <c r="B326" s="31"/>
      <c r="C326" s="32"/>
      <c r="D326" s="33" t="s">
        <v>27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>
        <f>SUM(L319:L325)</f>
        <v>0</v>
      </c>
    </row>
    <row r="327" spans="1:12" ht="14.4">
      <c r="A327" s="37">
        <f>A300</f>
        <v>2</v>
      </c>
      <c r="B327" s="38">
        <f>B300</f>
        <v>3</v>
      </c>
      <c r="C327" s="39" t="s">
        <v>39</v>
      </c>
      <c r="D327" s="29" t="s">
        <v>23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>
      <c r="A328" s="22"/>
      <c r="B328" s="23"/>
      <c r="C328" s="24"/>
      <c r="D328" s="29" t="s">
        <v>33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>
      <c r="A329" s="22"/>
      <c r="B329" s="23"/>
      <c r="C329" s="24"/>
      <c r="D329" s="29" t="s">
        <v>34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>
      <c r="A330" s="22"/>
      <c r="B330" s="23"/>
      <c r="C330" s="24"/>
      <c r="D330" s="29" t="s">
        <v>25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>
      <c r="A333" s="30"/>
      <c r="B333" s="31"/>
      <c r="C333" s="32"/>
      <c r="D333" s="33" t="s">
        <v>27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4">
      <c r="A334" s="37">
        <f>A300</f>
        <v>2</v>
      </c>
      <c r="B334" s="38">
        <f>B300</f>
        <v>3</v>
      </c>
      <c r="C334" s="39" t="s">
        <v>40</v>
      </c>
      <c r="D334" s="40" t="s">
        <v>41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>
      <c r="A335" s="22"/>
      <c r="B335" s="23"/>
      <c r="C335" s="24"/>
      <c r="D335" s="40" t="s">
        <v>38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>
      <c r="A336" s="22"/>
      <c r="B336" s="23"/>
      <c r="C336" s="24"/>
      <c r="D336" s="40" t="s">
        <v>34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>
      <c r="A337" s="22"/>
      <c r="B337" s="23"/>
      <c r="C337" s="24"/>
      <c r="D337" s="40" t="s">
        <v>26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>
      <c r="A340" s="30"/>
      <c r="B340" s="31"/>
      <c r="C340" s="32"/>
      <c r="D340" s="41" t="s">
        <v>27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3</v>
      </c>
      <c r="C341" s="56" t="s">
        <v>42</v>
      </c>
      <c r="D341" s="57"/>
      <c r="E341" s="44"/>
      <c r="F341" s="45">
        <f>F307+F311+F321+F326+F333+F340</f>
        <v>770</v>
      </c>
      <c r="G341" s="45">
        <f>G307+G311+G321+G326+G333+G340</f>
        <v>27.810000000000002</v>
      </c>
      <c r="H341" s="45">
        <f>H307+H311+H321+H326+H333+H340</f>
        <v>29.13</v>
      </c>
      <c r="I341" s="45">
        <f>I307+I311+I321+I326+I333+I340</f>
        <v>127.56000000000002</v>
      </c>
      <c r="J341" s="45">
        <f>J307+J311+J321+J326+J333+J340</f>
        <v>981.8</v>
      </c>
      <c r="K341" s="46"/>
      <c r="L341" s="45" t="e">
        <f ca="1">L307+L311+L321+L326+L333+L340</f>
        <v>#VALUE!</v>
      </c>
    </row>
    <row r="342" spans="1:12" ht="14.4">
      <c r="A342" s="47">
        <v>2</v>
      </c>
      <c r="B342" s="23">
        <v>4</v>
      </c>
      <c r="C342" s="17" t="s">
        <v>22</v>
      </c>
      <c r="D342" s="18" t="s">
        <v>23</v>
      </c>
      <c r="E342" s="19"/>
      <c r="F342" s="20"/>
      <c r="G342" s="20"/>
      <c r="H342" s="20"/>
      <c r="I342" s="20"/>
      <c r="J342" s="20"/>
      <c r="K342" s="21"/>
      <c r="L342" s="20"/>
    </row>
    <row r="343" spans="1:12" ht="14.4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4.4">
      <c r="A344" s="47"/>
      <c r="B344" s="23"/>
      <c r="C344" s="24"/>
      <c r="D344" s="29" t="s">
        <v>24</v>
      </c>
      <c r="E344" s="26"/>
      <c r="F344" s="27"/>
      <c r="G344" s="27"/>
      <c r="H344" s="27"/>
      <c r="I344" s="27"/>
      <c r="J344" s="27"/>
      <c r="K344" s="28"/>
      <c r="L344" s="27"/>
    </row>
    <row r="345" spans="1:12" ht="14.4">
      <c r="A345" s="47"/>
      <c r="B345" s="23"/>
      <c r="C345" s="24"/>
      <c r="D345" s="29" t="s">
        <v>25</v>
      </c>
      <c r="E345" s="26"/>
      <c r="F345" s="27"/>
      <c r="G345" s="27"/>
      <c r="H345" s="27"/>
      <c r="I345" s="27"/>
      <c r="J345" s="27"/>
      <c r="K345" s="28"/>
      <c r="L345" s="27"/>
    </row>
    <row r="346" spans="1:12" ht="14.4">
      <c r="A346" s="47"/>
      <c r="B346" s="23"/>
      <c r="C346" s="24"/>
      <c r="D346" s="29" t="s">
        <v>26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>
      <c r="A349" s="48"/>
      <c r="B349" s="31"/>
      <c r="C349" s="32"/>
      <c r="D349" s="33" t="s">
        <v>27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4.4">
      <c r="A350" s="38">
        <f>A342</f>
        <v>2</v>
      </c>
      <c r="B350" s="38">
        <f>B342</f>
        <v>4</v>
      </c>
      <c r="C350" s="39" t="s">
        <v>28</v>
      </c>
      <c r="D350" s="40" t="s">
        <v>26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>
      <c r="A353" s="48"/>
      <c r="B353" s="31"/>
      <c r="C353" s="32"/>
      <c r="D353" s="33" t="s">
        <v>27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4.4">
      <c r="A354" s="38">
        <f>A342</f>
        <v>2</v>
      </c>
      <c r="B354" s="38">
        <f>B342</f>
        <v>4</v>
      </c>
      <c r="C354" s="39" t="s">
        <v>29</v>
      </c>
      <c r="D354" s="29" t="s">
        <v>30</v>
      </c>
      <c r="E354" s="26"/>
      <c r="F354" s="27"/>
      <c r="G354" s="27"/>
      <c r="H354" s="27"/>
      <c r="I354" s="27"/>
      <c r="J354" s="27"/>
      <c r="K354" s="28"/>
      <c r="L354" s="27"/>
    </row>
    <row r="355" spans="1:12" ht="14.4">
      <c r="A355" s="47"/>
      <c r="B355" s="23"/>
      <c r="C355" s="24"/>
      <c r="D355" s="29" t="s">
        <v>31</v>
      </c>
      <c r="E355" s="26" t="s">
        <v>59</v>
      </c>
      <c r="F355" s="27">
        <v>200</v>
      </c>
      <c r="G355" s="27">
        <v>4.0599999999999996</v>
      </c>
      <c r="H355" s="27">
        <v>4.28</v>
      </c>
      <c r="I355" s="27">
        <v>19.079999999999998</v>
      </c>
      <c r="J355" s="27">
        <v>131</v>
      </c>
      <c r="K355" s="28">
        <v>115</v>
      </c>
      <c r="L355" s="27"/>
    </row>
    <row r="356" spans="1:12" ht="14.4">
      <c r="A356" s="47"/>
      <c r="B356" s="23"/>
      <c r="C356" s="24"/>
      <c r="D356" s="29" t="s">
        <v>32</v>
      </c>
      <c r="E356" s="26" t="s">
        <v>85</v>
      </c>
      <c r="F356" s="27">
        <v>150</v>
      </c>
      <c r="G356" s="27">
        <v>14.44</v>
      </c>
      <c r="H356" s="27">
        <v>14.81</v>
      </c>
      <c r="I356" s="27">
        <v>21</v>
      </c>
      <c r="J356" s="27">
        <v>275.63</v>
      </c>
      <c r="K356" s="28"/>
      <c r="L356" s="27"/>
    </row>
    <row r="357" spans="1:12" ht="14.4">
      <c r="A357" s="47"/>
      <c r="B357" s="23"/>
      <c r="C357" s="24"/>
      <c r="D357" s="29" t="s">
        <v>33</v>
      </c>
      <c r="E357" s="26" t="s">
        <v>71</v>
      </c>
      <c r="F357" s="27">
        <v>155</v>
      </c>
      <c r="G357" s="27">
        <v>3.8</v>
      </c>
      <c r="H357" s="27">
        <v>8.8000000000000007</v>
      </c>
      <c r="I357" s="27">
        <v>41</v>
      </c>
      <c r="J357" s="27">
        <v>258</v>
      </c>
      <c r="K357" s="28">
        <v>171</v>
      </c>
      <c r="L357" s="27"/>
    </row>
    <row r="358" spans="1:12" ht="14.4">
      <c r="A358" s="47"/>
      <c r="B358" s="23"/>
      <c r="C358" s="24"/>
      <c r="D358" s="29" t="s">
        <v>34</v>
      </c>
      <c r="E358" s="26" t="s">
        <v>92</v>
      </c>
      <c r="F358" s="27">
        <v>200</v>
      </c>
      <c r="G358" s="27">
        <v>0.08</v>
      </c>
      <c r="H358" s="27">
        <v>0</v>
      </c>
      <c r="I358" s="27">
        <v>21.82</v>
      </c>
      <c r="J358" s="27">
        <v>87.6</v>
      </c>
      <c r="K358" s="28">
        <v>349</v>
      </c>
      <c r="L358" s="27"/>
    </row>
    <row r="359" spans="1:12" ht="14.4">
      <c r="A359" s="47"/>
      <c r="B359" s="23"/>
      <c r="C359" s="24"/>
      <c r="D359" s="29" t="s">
        <v>35</v>
      </c>
      <c r="E359" s="26" t="s">
        <v>55</v>
      </c>
      <c r="F359" s="27">
        <v>60</v>
      </c>
      <c r="G359" s="27">
        <v>3.89</v>
      </c>
      <c r="H359" s="27">
        <v>0.36</v>
      </c>
      <c r="I359" s="27">
        <v>30</v>
      </c>
      <c r="J359" s="27">
        <v>130.33000000000001</v>
      </c>
      <c r="K359" s="28"/>
      <c r="L359" s="27"/>
    </row>
    <row r="360" spans="1:12" ht="14.4">
      <c r="A360" s="47"/>
      <c r="B360" s="23"/>
      <c r="C360" s="24"/>
      <c r="D360" s="29" t="s">
        <v>36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>
      <c r="A363" s="48"/>
      <c r="B363" s="31"/>
      <c r="C363" s="32"/>
      <c r="D363" s="33" t="s">
        <v>27</v>
      </c>
      <c r="E363" s="34"/>
      <c r="F363" s="35">
        <v>758</v>
      </c>
      <c r="G363" s="35">
        <f>SUM(G354:G362)</f>
        <v>26.27</v>
      </c>
      <c r="H363" s="35">
        <f>SUM(H354:H362)</f>
        <v>28.25</v>
      </c>
      <c r="I363" s="35">
        <f>SUM(I354:I362)</f>
        <v>132.9</v>
      </c>
      <c r="J363" s="35">
        <f>SUM(J354:J362)</f>
        <v>882.56000000000006</v>
      </c>
      <c r="K363" s="36"/>
      <c r="L363" s="35">
        <f>L355+L356+L357+L358+L359</f>
        <v>0</v>
      </c>
    </row>
    <row r="364" spans="1:12" ht="14.4">
      <c r="A364" s="38">
        <f>A342</f>
        <v>2</v>
      </c>
      <c r="B364" s="38">
        <f>B342</f>
        <v>4</v>
      </c>
      <c r="C364" s="39" t="s">
        <v>37</v>
      </c>
      <c r="D364" s="40" t="s">
        <v>38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>
      <c r="A365" s="47"/>
      <c r="B365" s="23"/>
      <c r="C365" s="24"/>
      <c r="D365" s="40" t="s">
        <v>34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>
      <c r="A368" s="48"/>
      <c r="B368" s="31"/>
      <c r="C368" s="32"/>
      <c r="D368" s="33" t="s">
        <v>27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>
        <f>SUM(L361:L367)</f>
        <v>0</v>
      </c>
    </row>
    <row r="369" spans="1:12" ht="14.4">
      <c r="A369" s="38">
        <f>A342</f>
        <v>2</v>
      </c>
      <c r="B369" s="38">
        <f>B342</f>
        <v>4</v>
      </c>
      <c r="C369" s="39" t="s">
        <v>39</v>
      </c>
      <c r="D369" s="29" t="s">
        <v>23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>
      <c r="A370" s="47"/>
      <c r="B370" s="23"/>
      <c r="C370" s="24"/>
      <c r="D370" s="29" t="s">
        <v>33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>
      <c r="A371" s="47"/>
      <c r="B371" s="23"/>
      <c r="C371" s="24"/>
      <c r="D371" s="29" t="s">
        <v>34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>
      <c r="A372" s="47"/>
      <c r="B372" s="23"/>
      <c r="C372" s="24"/>
      <c r="D372" s="29" t="s">
        <v>25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>
      <c r="A375" s="48"/>
      <c r="B375" s="31"/>
      <c r="C375" s="32"/>
      <c r="D375" s="33" t="s">
        <v>27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4">
      <c r="A376" s="38">
        <f>A342</f>
        <v>2</v>
      </c>
      <c r="B376" s="38">
        <f>B342</f>
        <v>4</v>
      </c>
      <c r="C376" s="39" t="s">
        <v>40</v>
      </c>
      <c r="D376" s="40" t="s">
        <v>41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>
      <c r="A377" s="47"/>
      <c r="B377" s="23"/>
      <c r="C377" s="24"/>
      <c r="D377" s="40" t="s">
        <v>38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>
      <c r="A378" s="47"/>
      <c r="B378" s="23"/>
      <c r="C378" s="24"/>
      <c r="D378" s="40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>
      <c r="A379" s="47"/>
      <c r="B379" s="23"/>
      <c r="C379" s="24"/>
      <c r="D379" s="40" t="s">
        <v>26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>
      <c r="A382" s="48"/>
      <c r="B382" s="31"/>
      <c r="C382" s="32"/>
      <c r="D382" s="41" t="s">
        <v>27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4</v>
      </c>
      <c r="C383" s="56" t="s">
        <v>42</v>
      </c>
      <c r="D383" s="57"/>
      <c r="E383" s="44"/>
      <c r="F383" s="45">
        <f>F349+F353+F363+F368+F375+F382</f>
        <v>758</v>
      </c>
      <c r="G383" s="45">
        <f>G349+G353+G363+G368+G375+G382</f>
        <v>26.27</v>
      </c>
      <c r="H383" s="45">
        <f>H349+H353+H363+H368+H375+H382</f>
        <v>28.25</v>
      </c>
      <c r="I383" s="45">
        <f>I349+I353+I363+I368+I375+I382</f>
        <v>132.9</v>
      </c>
      <c r="J383" s="45">
        <f>J349+J353+J363+J368+J375+J382</f>
        <v>882.56000000000006</v>
      </c>
      <c r="K383" s="46"/>
      <c r="L383" s="45" t="e">
        <f ca="1">L349+L353+L363+L368+L375+L382</f>
        <v>#VALUE!</v>
      </c>
    </row>
    <row r="384" spans="1:12" ht="14.4">
      <c r="A384" s="15">
        <v>2</v>
      </c>
      <c r="B384" s="16">
        <v>5</v>
      </c>
      <c r="C384" s="17" t="s">
        <v>22</v>
      </c>
      <c r="D384" s="18" t="s">
        <v>23</v>
      </c>
      <c r="E384" s="19"/>
      <c r="F384" s="20"/>
      <c r="G384" s="20"/>
      <c r="H384" s="20"/>
      <c r="I384" s="20"/>
      <c r="J384" s="20"/>
      <c r="K384" s="21"/>
      <c r="L384" s="20"/>
    </row>
    <row r="385" spans="1:12" ht="14.4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4.4">
      <c r="A386" s="22"/>
      <c r="B386" s="23"/>
      <c r="C386" s="24"/>
      <c r="D386" s="29" t="s">
        <v>24</v>
      </c>
      <c r="E386" s="26"/>
      <c r="F386" s="27"/>
      <c r="G386" s="27"/>
      <c r="H386" s="27"/>
      <c r="I386" s="27"/>
      <c r="J386" s="27"/>
      <c r="K386" s="28"/>
      <c r="L386" s="27"/>
    </row>
    <row r="387" spans="1:12" ht="14.4">
      <c r="A387" s="22"/>
      <c r="B387" s="23"/>
      <c r="C387" s="24"/>
      <c r="D387" s="29" t="s">
        <v>25</v>
      </c>
      <c r="E387" s="26"/>
      <c r="F387" s="27"/>
      <c r="G387" s="27"/>
      <c r="H387" s="27"/>
      <c r="I387" s="27"/>
      <c r="J387" s="27"/>
      <c r="K387" s="28"/>
      <c r="L387" s="27"/>
    </row>
    <row r="388" spans="1:12" ht="14.4">
      <c r="A388" s="22"/>
      <c r="B388" s="23"/>
      <c r="C388" s="24"/>
      <c r="D388" s="29" t="s">
        <v>26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>
      <c r="A391" s="30"/>
      <c r="B391" s="31"/>
      <c r="C391" s="32"/>
      <c r="D391" s="33" t="s">
        <v>27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4.4">
      <c r="A392" s="37">
        <f>A384</f>
        <v>2</v>
      </c>
      <c r="B392" s="38">
        <f>B384</f>
        <v>5</v>
      </c>
      <c r="C392" s="39" t="s">
        <v>28</v>
      </c>
      <c r="D392" s="40" t="s">
        <v>26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>
      <c r="A395" s="30"/>
      <c r="B395" s="31"/>
      <c r="C395" s="32"/>
      <c r="D395" s="33" t="s">
        <v>27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4.4">
      <c r="A396" s="37">
        <f>A384</f>
        <v>2</v>
      </c>
      <c r="B396" s="38">
        <f>B384</f>
        <v>5</v>
      </c>
      <c r="C396" s="39" t="s">
        <v>29</v>
      </c>
      <c r="D396" s="29" t="s">
        <v>30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4">
      <c r="A397" s="22"/>
      <c r="B397" s="23"/>
      <c r="C397" s="24"/>
      <c r="D397" s="29" t="s">
        <v>31</v>
      </c>
      <c r="E397" s="26" t="s">
        <v>61</v>
      </c>
      <c r="F397" s="27">
        <v>200</v>
      </c>
      <c r="G397" s="27">
        <v>4.0599999999999996</v>
      </c>
      <c r="H397" s="27">
        <v>4.28</v>
      </c>
      <c r="I397" s="27">
        <v>8.6</v>
      </c>
      <c r="J397" s="27">
        <v>199.63</v>
      </c>
      <c r="K397" s="28">
        <v>115</v>
      </c>
      <c r="L397" s="27"/>
    </row>
    <row r="398" spans="1:12" ht="14.4">
      <c r="A398" s="22"/>
      <c r="B398" s="23"/>
      <c r="C398" s="24"/>
      <c r="D398" s="29" t="s">
        <v>32</v>
      </c>
      <c r="E398" s="26" t="s">
        <v>93</v>
      </c>
      <c r="F398" s="27">
        <v>100</v>
      </c>
      <c r="G398" s="27">
        <v>9.8800000000000008</v>
      </c>
      <c r="H398" s="27">
        <v>8.6300000000000008</v>
      </c>
      <c r="I398" s="27">
        <v>9.6300000000000008</v>
      </c>
      <c r="J398" s="27">
        <v>156.25</v>
      </c>
      <c r="K398" s="28"/>
      <c r="L398" s="27"/>
    </row>
    <row r="399" spans="1:12" ht="14.4">
      <c r="A399" s="22"/>
      <c r="B399" s="23"/>
      <c r="C399" s="24"/>
      <c r="D399" s="29" t="s">
        <v>33</v>
      </c>
      <c r="E399" s="26" t="s">
        <v>48</v>
      </c>
      <c r="F399" s="27">
        <v>150</v>
      </c>
      <c r="G399" s="27">
        <v>4.16</v>
      </c>
      <c r="H399" s="27">
        <v>6.8</v>
      </c>
      <c r="I399" s="27">
        <v>24.76</v>
      </c>
      <c r="J399" s="27">
        <v>176.8</v>
      </c>
      <c r="K399" s="28">
        <v>312</v>
      </c>
      <c r="L399" s="27"/>
    </row>
    <row r="400" spans="1:12" ht="14.4">
      <c r="A400" s="22"/>
      <c r="B400" s="23"/>
      <c r="C400" s="24"/>
      <c r="D400" s="29" t="s">
        <v>34</v>
      </c>
      <c r="E400" s="26" t="s">
        <v>94</v>
      </c>
      <c r="F400" s="27">
        <v>200</v>
      </c>
      <c r="G400" s="27">
        <v>3.76</v>
      </c>
      <c r="H400" s="27">
        <v>3.2</v>
      </c>
      <c r="I400" s="27">
        <v>26.74</v>
      </c>
      <c r="J400" s="27">
        <v>150.80000000000001</v>
      </c>
      <c r="K400" s="28">
        <v>382</v>
      </c>
      <c r="L400" s="27"/>
    </row>
    <row r="401" spans="1:12" ht="14.4">
      <c r="A401" s="22"/>
      <c r="B401" s="23"/>
      <c r="C401" s="24"/>
      <c r="D401" s="29" t="s">
        <v>35</v>
      </c>
      <c r="E401" s="26" t="s">
        <v>47</v>
      </c>
      <c r="F401" s="27">
        <v>60</v>
      </c>
      <c r="G401" s="27">
        <v>3.89</v>
      </c>
      <c r="H401" s="27">
        <v>0.36</v>
      </c>
      <c r="I401" s="27">
        <v>30</v>
      </c>
      <c r="J401" s="27">
        <v>130.33000000000001</v>
      </c>
      <c r="K401" s="28"/>
      <c r="L401" s="27"/>
    </row>
    <row r="402" spans="1:12" ht="14.4">
      <c r="A402" s="22"/>
      <c r="B402" s="23"/>
      <c r="C402" s="24"/>
      <c r="D402" s="29" t="s">
        <v>36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4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>
      <c r="A405" s="30"/>
      <c r="B405" s="31"/>
      <c r="C405" s="32"/>
      <c r="D405" s="33" t="s">
        <v>27</v>
      </c>
      <c r="E405" s="34"/>
      <c r="F405" s="35">
        <f>F397+F398+F399+F400+F401</f>
        <v>710</v>
      </c>
      <c r="G405" s="35">
        <f>SUM(G396:G404)</f>
        <v>25.75</v>
      </c>
      <c r="H405" s="35">
        <f>SUM(H396:H404)</f>
        <v>23.27</v>
      </c>
      <c r="I405" s="35">
        <f>SUM(I396:I404)</f>
        <v>99.73</v>
      </c>
      <c r="J405" s="35">
        <f>SUM(J396:J404)</f>
        <v>813.81000000000006</v>
      </c>
      <c r="K405" s="36"/>
      <c r="L405" s="35">
        <f>L397+L398+L399+L400+L401</f>
        <v>0</v>
      </c>
    </row>
    <row r="406" spans="1:12" ht="14.4">
      <c r="A406" s="37">
        <f>A384</f>
        <v>2</v>
      </c>
      <c r="B406" s="38">
        <f>B384</f>
        <v>5</v>
      </c>
      <c r="C406" s="39" t="s">
        <v>37</v>
      </c>
      <c r="D406" s="40" t="s">
        <v>38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>
      <c r="A407" s="22"/>
      <c r="B407" s="23"/>
      <c r="C407" s="24"/>
      <c r="D407" s="40" t="s">
        <v>34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>
      <c r="A410" s="30"/>
      <c r="B410" s="31"/>
      <c r="C410" s="32"/>
      <c r="D410" s="33" t="s">
        <v>27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>
        <f>SUM(L403:L409)</f>
        <v>0</v>
      </c>
    </row>
    <row r="411" spans="1:12" ht="14.4">
      <c r="A411" s="37">
        <f>A384</f>
        <v>2</v>
      </c>
      <c r="B411" s="38">
        <f>B384</f>
        <v>5</v>
      </c>
      <c r="C411" s="39" t="s">
        <v>39</v>
      </c>
      <c r="D411" s="29" t="s">
        <v>23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>
      <c r="A412" s="22"/>
      <c r="B412" s="23"/>
      <c r="C412" s="24"/>
      <c r="D412" s="29" t="s">
        <v>33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>
      <c r="A413" s="22"/>
      <c r="B413" s="23"/>
      <c r="C413" s="24"/>
      <c r="D413" s="29" t="s">
        <v>34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>
      <c r="A414" s="22"/>
      <c r="B414" s="23"/>
      <c r="C414" s="24"/>
      <c r="D414" s="29" t="s">
        <v>25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>
      <c r="A417" s="30"/>
      <c r="B417" s="31"/>
      <c r="C417" s="32"/>
      <c r="D417" s="33" t="s">
        <v>27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4">
      <c r="A418" s="37">
        <f>A384</f>
        <v>2</v>
      </c>
      <c r="B418" s="38">
        <f>B384</f>
        <v>5</v>
      </c>
      <c r="C418" s="39" t="s">
        <v>40</v>
      </c>
      <c r="D418" s="40" t="s">
        <v>41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>
      <c r="A419" s="22"/>
      <c r="B419" s="23"/>
      <c r="C419" s="24"/>
      <c r="D419" s="40" t="s">
        <v>38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>
      <c r="A420" s="22"/>
      <c r="B420" s="23"/>
      <c r="C420" s="24"/>
      <c r="D420" s="40" t="s">
        <v>34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>
      <c r="A421" s="22"/>
      <c r="B421" s="23"/>
      <c r="C421" s="24"/>
      <c r="D421" s="40" t="s">
        <v>26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>
      <c r="A424" s="30"/>
      <c r="B424" s="31"/>
      <c r="C424" s="32"/>
      <c r="D424" s="41" t="s">
        <v>27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SUM(L418:L425)</f>
        <v>#VALUE!</v>
      </c>
    </row>
    <row r="425" spans="1:12" ht="15.75" customHeight="1" thickBot="1">
      <c r="A425" s="42">
        <f>A384</f>
        <v>2</v>
      </c>
      <c r="B425" s="43">
        <f>B384</f>
        <v>5</v>
      </c>
      <c r="C425" s="56" t="s">
        <v>42</v>
      </c>
      <c r="D425" s="57"/>
      <c r="E425" s="44"/>
      <c r="F425" s="45">
        <f>F391+F395+F405+F410+F417+F424</f>
        <v>710</v>
      </c>
      <c r="G425" s="45">
        <f>G391+G395+G405+G410+G417+G424</f>
        <v>25.75</v>
      </c>
      <c r="H425" s="45">
        <f>H391+H395+H405+H410+H417+H424</f>
        <v>23.27</v>
      </c>
      <c r="I425" s="45">
        <f>I391+I395+I405+I410+I417+I424</f>
        <v>99.73</v>
      </c>
      <c r="J425" s="45">
        <f>J391+J395+J405+J410+J417+J424</f>
        <v>813.81000000000006</v>
      </c>
      <c r="K425" s="46"/>
      <c r="L425" s="45" t="e">
        <f ca="1">L391+L395+L405+L410+L417+L424</f>
        <v>#VALUE!</v>
      </c>
    </row>
    <row r="426" spans="1:12" ht="13.8" thickBot="1">
      <c r="A426" s="50"/>
      <c r="B426" s="51"/>
      <c r="C426" s="53" t="s">
        <v>43</v>
      </c>
      <c r="D426" s="54"/>
      <c r="E426" s="55"/>
      <c r="F426" s="52">
        <f>F69+F111+F153+F195+F237+F279+F321+F363+F405</f>
        <v>6806</v>
      </c>
      <c r="G426" s="52">
        <f>G69+G111+G153+G195+G237+G279+G321+G363+G405</f>
        <v>244.74000000000004</v>
      </c>
      <c r="H426" s="52">
        <f>H69+H111+H153+H195+H237+H279+H321+H363+H405</f>
        <v>239.92</v>
      </c>
      <c r="I426" s="52">
        <f>I69+I111+I153+I195+I237+I279+I321+I363+I405</f>
        <v>1097.53</v>
      </c>
      <c r="J426" s="52">
        <f>J69+J111+J153+J195+J237+J279+J321+J363+J405</f>
        <v>8238.9700000000012</v>
      </c>
      <c r="K426" s="52"/>
      <c r="L426" s="52" t="e">
        <f ca="1">(L47+L89+L131+L173+L215+L257+L299+L341+L383+L425+#REF!+#REF!+#REF!+#REF!)/(IF(L47=0, 0, 1)+IF(L89=0, 0, 1)+IF(L131=0, 0, 1)+IF(L173=0, 0, 1)+IF(L215=0, 0, 1)+IF(L257=0, 0, 1)+IF(L299=0, 0, 1)+IF(L341=0, 0, 1)+IF(L383=0, 0, 1)+IF(L425=0, 0, 1)+IF(#REF!=0, 0, 1)+IF(#REF!=0, 0, 1)+IF(#REF!=0, 0, 1)+IF(#REF!=0, 0, 1))</f>
        <v>#VALUE!</v>
      </c>
    </row>
  </sheetData>
  <mergeCells count="14">
    <mergeCell ref="C426:E426"/>
    <mergeCell ref="C425:D425"/>
    <mergeCell ref="C89:D89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2024-09-27T02:19:37Z</cp:lastPrinted>
  <dcterms:created xsi:type="dcterms:W3CDTF">2023-10-17T03:56:42Z</dcterms:created>
  <dcterms:modified xsi:type="dcterms:W3CDTF">2025-02-07T03:02:39Z</dcterms:modified>
</cp:coreProperties>
</file>