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16" windowWidth="22716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321" i="1"/>
  <c r="L195"/>
  <c r="F153"/>
  <c r="L153"/>
  <c r="L111"/>
  <c r="F69"/>
  <c r="L279"/>
  <c r="L237"/>
  <c r="L69"/>
  <c r="L2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I467" s="1"/>
  <c r="H433"/>
  <c r="G433"/>
  <c r="G467" s="1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I383" s="1"/>
  <c r="H349"/>
  <c r="G349"/>
  <c r="G383" s="1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B18"/>
  <c r="A18"/>
  <c r="J17"/>
  <c r="I17"/>
  <c r="H17"/>
  <c r="G17"/>
  <c r="F17"/>
  <c r="B14"/>
  <c r="A14"/>
  <c r="L13"/>
  <c r="J13"/>
  <c r="I13"/>
  <c r="H13"/>
  <c r="G13"/>
  <c r="F13"/>
  <c r="J341" l="1"/>
  <c r="H341"/>
  <c r="F341"/>
  <c r="F173"/>
  <c r="H173"/>
  <c r="G299"/>
  <c r="I299"/>
  <c r="J257"/>
  <c r="H257"/>
  <c r="F257"/>
  <c r="I215"/>
  <c r="G215"/>
  <c r="H47"/>
  <c r="F47"/>
  <c r="H131"/>
  <c r="F131"/>
  <c r="F509"/>
  <c r="H509"/>
  <c r="J509"/>
  <c r="F425"/>
  <c r="H425"/>
  <c r="J425"/>
  <c r="I509"/>
  <c r="G509"/>
  <c r="J467"/>
  <c r="H467"/>
  <c r="F467"/>
  <c r="I425"/>
  <c r="G425"/>
  <c r="J383"/>
  <c r="H383"/>
  <c r="F383"/>
  <c r="I341"/>
  <c r="G341"/>
  <c r="J299"/>
  <c r="H299"/>
  <c r="F299"/>
  <c r="I257"/>
  <c r="G257"/>
  <c r="J215"/>
  <c r="H215"/>
  <c r="F215"/>
  <c r="J173"/>
  <c r="I173"/>
  <c r="G173"/>
  <c r="G89"/>
  <c r="J131"/>
  <c r="I131"/>
  <c r="G131"/>
  <c r="I89"/>
  <c r="J89"/>
  <c r="H89"/>
  <c r="F89"/>
  <c r="J47"/>
  <c r="I47"/>
  <c r="G47"/>
  <c r="F594" l="1"/>
  <c r="H594"/>
  <c r="I594"/>
  <c r="G594"/>
  <c r="J594"/>
  <c r="L32"/>
  <c r="L158"/>
  <c r="L242"/>
  <c r="L284"/>
  <c r="L326"/>
  <c r="L501"/>
  <c r="L333"/>
  <c r="L46"/>
  <c r="L531"/>
  <c r="L536"/>
  <c r="L341"/>
  <c r="L311"/>
  <c r="L395"/>
  <c r="L425"/>
  <c r="L269"/>
  <c r="L299"/>
  <c r="L593"/>
  <c r="L563"/>
  <c r="L494"/>
  <c r="L489"/>
  <c r="L363"/>
  <c r="L368"/>
  <c r="L257"/>
  <c r="L227"/>
  <c r="L509"/>
  <c r="L479"/>
  <c r="L521"/>
  <c r="L551"/>
  <c r="L215"/>
  <c r="L185"/>
  <c r="L467"/>
  <c r="L437"/>
  <c r="L447"/>
  <c r="L452"/>
  <c r="L410"/>
  <c r="L405"/>
  <c r="L573"/>
  <c r="L578"/>
  <c r="L383"/>
  <c r="L353"/>
  <c r="L424"/>
  <c r="L17"/>
  <c r="L459"/>
  <c r="L592"/>
  <c r="L249"/>
  <c r="L172"/>
  <c r="L550"/>
  <c r="L143"/>
  <c r="L173"/>
  <c r="L594"/>
  <c r="L340"/>
  <c r="L214"/>
  <c r="L375"/>
  <c r="L585"/>
  <c r="L466"/>
  <c r="L417"/>
  <c r="L88"/>
  <c r="L256"/>
  <c r="L543"/>
  <c r="L39"/>
  <c r="L59"/>
  <c r="L298"/>
  <c r="L508"/>
  <c r="L291"/>
  <c r="L382"/>
  <c r="L165"/>
  <c r="L81"/>
  <c r="L207"/>
</calcChain>
</file>

<file path=xl/sharedStrings.xml><?xml version="1.0" encoding="utf-8"?>
<sst xmlns="http://schemas.openxmlformats.org/spreadsheetml/2006/main" count="568" uniqueCount="86">
  <si>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</si>
  <si>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</si>
  <si>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</si>
  <si>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</si>
  <si>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</si>
  <si>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</si>
  <si>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</si>
  <si>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</si>
  <si>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</si>
  <si>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</si>
  <si>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</si>
  <si>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</si>
  <si>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</si>
  <si>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</si>
  <si>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</si>
  <si>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</si>
  <si>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</si>
  <si>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</si>
  <si>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</si>
  <si>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</si>
  <si>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</si>
  <si>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</si>
  <si>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</si>
  <si>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</si>
  <si>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</si>
  <si>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</si>
  <si>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</si>
  <si>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</si>
  <si>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</si>
  <si>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</si>
  <si>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</si>
  <si>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</si>
  <si>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</si>
  <si>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</si>
  <si>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</si>
  <si>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</si>
  <si>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</si>
  <si>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</si>
  <si>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</si>
  <si>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</si>
  <si>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</si>
  <si>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</si>
  <si>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</si>
  <si>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</si>
  <si>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</si>
  <si>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</si>
  <si>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Трескина Г.И.</t>
  </si>
  <si>
    <t>Чай с сахаром</t>
  </si>
  <si>
    <t>Хлеб йодированный</t>
  </si>
  <si>
    <t>Картофельное пюре</t>
  </si>
  <si>
    <t>376(07)</t>
  </si>
  <si>
    <t>Борщ Сибирский</t>
  </si>
  <si>
    <t>Рассольник</t>
  </si>
  <si>
    <t>№96</t>
  </si>
  <si>
    <t>Тефтеля мясная с соусом</t>
  </si>
  <si>
    <t>100\50</t>
  </si>
  <si>
    <t>№279</t>
  </si>
  <si>
    <t>Гречка отварная</t>
  </si>
  <si>
    <t>№171</t>
  </si>
  <si>
    <t>№268</t>
  </si>
  <si>
    <t>№376</t>
  </si>
  <si>
    <t>Суп с лапшой</t>
  </si>
  <si>
    <t>№115</t>
  </si>
  <si>
    <t>№312</t>
  </si>
  <si>
    <t xml:space="preserve">Чай с сахаром </t>
  </si>
  <si>
    <t>Лапша отварная</t>
  </si>
  <si>
    <t>Котлета мясная с соусом</t>
  </si>
  <si>
    <t>Щи из свежей капусты</t>
  </si>
  <si>
    <t>Рис отварной</t>
  </si>
  <si>
    <t>Напиток из шиповника</t>
  </si>
  <si>
    <t>Суфле конфета</t>
  </si>
  <si>
    <t xml:space="preserve">Суп гороховый </t>
  </si>
  <si>
    <t>Гуляш из говядины</t>
  </si>
  <si>
    <t>50\50</t>
  </si>
  <si>
    <t>Чай с сахаром и лимоном</t>
  </si>
  <si>
    <t>200\15\8</t>
  </si>
  <si>
    <t xml:space="preserve">Хлеб йодированный </t>
  </si>
  <si>
    <t>Суп с клецками</t>
  </si>
  <si>
    <t xml:space="preserve">Горбуша запеченная </t>
  </si>
  <si>
    <t xml:space="preserve">Рис отварной </t>
  </si>
  <si>
    <t>108\109</t>
  </si>
  <si>
    <t>Компот из сухофруктов</t>
  </si>
  <si>
    <t xml:space="preserve">Печенье </t>
  </si>
  <si>
    <t xml:space="preserve">Яйцо отварное </t>
  </si>
  <si>
    <t xml:space="preserve">Горбуша запеченная с овощами </t>
  </si>
  <si>
    <t xml:space="preserve">Борщ из свежей капусты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</si>
</sst>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67" activePane="bottomRight" state="frozen"/>
      <selection pane="topRight"/>
      <selection pane="bottomLeft"/>
      <selection pane="bottomRight" activeCell="B469" sqref="B469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>
      <c r="A1" s="2" t="s">
        <v>0</v>
      </c>
      <c r="C1" s="63"/>
      <c r="D1" s="64"/>
      <c r="E1" s="65"/>
      <c r="F1" s="3" t="s">
        <v>1</v>
      </c>
      <c r="G1" s="1" t="s">
        <v>2</v>
      </c>
      <c r="H1" s="60" t="s">
        <v>45</v>
      </c>
      <c r="I1" s="61"/>
      <c r="J1" s="61"/>
      <c r="K1" s="62"/>
    </row>
    <row r="2" spans="1:12" ht="17.399999999999999">
      <c r="A2" s="4" t="s">
        <v>3</v>
      </c>
      <c r="C2" s="1"/>
      <c r="G2" s="1" t="s">
        <v>4</v>
      </c>
      <c r="H2" s="60" t="s">
        <v>46</v>
      </c>
      <c r="I2" s="61"/>
      <c r="J2" s="61"/>
      <c r="K2" s="62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2"/>
    </row>
    <row r="4" spans="1:12">
      <c r="C4" s="1"/>
      <c r="D4" s="5"/>
      <c r="H4" s="10" t="s">
        <v>8</v>
      </c>
      <c r="I4" s="10" t="s">
        <v>9</v>
      </c>
      <c r="J4" s="10" t="s">
        <v>10</v>
      </c>
    </row>
    <row r="5" spans="1:12" ht="30.6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4.4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4.4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4.4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4.4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4.4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4.4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4.4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4.4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4.4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4.4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4.4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4.4">
      <c r="A22" s="22"/>
      <c r="B22" s="23"/>
      <c r="C22" s="24"/>
      <c r="D22" s="29" t="s">
        <v>25</v>
      </c>
      <c r="E22" s="26"/>
      <c r="F22" s="27"/>
      <c r="G22" s="27"/>
      <c r="H22" s="27"/>
      <c r="I22" s="27"/>
      <c r="J22" s="27"/>
      <c r="K22" s="28"/>
      <c r="L22" s="27"/>
    </row>
    <row r="23" spans="1:12" ht="14.4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4.4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4.4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4.4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>
      <c r="A27" s="30"/>
      <c r="B27" s="31"/>
      <c r="C27" s="32"/>
      <c r="D27" s="33" t="s">
        <v>28</v>
      </c>
      <c r="E27" s="34"/>
      <c r="F27" s="35"/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>
        <f>L19+L20+L21+L22+L23</f>
        <v>0</v>
      </c>
    </row>
    <row r="28" spans="1:12" ht="14.4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4.4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4.4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>
        <f>SUM(L25:L31)</f>
        <v>0</v>
      </c>
    </row>
    <row r="33" spans="1:12" ht="14.4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4.4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4.4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4.4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4.4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4.4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4.4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4.4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4.4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4.4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4.4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4.4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4.4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>
      <c r="A47" s="42">
        <f>A6</f>
        <v>1</v>
      </c>
      <c r="B47" s="43">
        <f>B6</f>
        <v>1</v>
      </c>
      <c r="C47" s="58" t="s">
        <v>43</v>
      </c>
      <c r="D47" s="59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>
        <v>90</v>
      </c>
    </row>
    <row r="48" spans="1:12" ht="14.4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4.4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4.4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4.4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4.4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4.4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4.4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4.4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4.4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4.4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4.4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4.4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4.4">
      <c r="A61" s="47"/>
      <c r="B61" s="23"/>
      <c r="C61" s="24"/>
      <c r="D61" s="29" t="s">
        <v>32</v>
      </c>
      <c r="E61" s="26" t="s">
        <v>51</v>
      </c>
      <c r="F61" s="27">
        <v>200</v>
      </c>
      <c r="G61" s="27">
        <v>1.28</v>
      </c>
      <c r="H61" s="27">
        <v>3.94</v>
      </c>
      <c r="I61" s="27">
        <v>9.1999999999999993</v>
      </c>
      <c r="J61" s="27">
        <v>150</v>
      </c>
      <c r="K61" s="28">
        <v>82</v>
      </c>
      <c r="L61" s="27">
        <v>15.54</v>
      </c>
    </row>
    <row r="62" spans="1:12" ht="14.4">
      <c r="A62" s="47"/>
      <c r="B62" s="23"/>
      <c r="C62" s="24"/>
      <c r="D62" s="29" t="s">
        <v>33</v>
      </c>
      <c r="E62" s="26" t="s">
        <v>72</v>
      </c>
      <c r="F62" s="27">
        <v>100</v>
      </c>
      <c r="G62" s="27">
        <v>15</v>
      </c>
      <c r="H62" s="27">
        <v>6</v>
      </c>
      <c r="I62" s="27">
        <v>4</v>
      </c>
      <c r="J62" s="27">
        <v>214</v>
      </c>
      <c r="K62" s="28">
        <v>260</v>
      </c>
      <c r="L62" s="27">
        <v>55.05</v>
      </c>
    </row>
    <row r="63" spans="1:12" ht="14.4">
      <c r="A63" s="47"/>
      <c r="B63" s="23"/>
      <c r="C63" s="24"/>
      <c r="D63" s="29" t="s">
        <v>34</v>
      </c>
      <c r="E63" s="26" t="s">
        <v>68</v>
      </c>
      <c r="F63" s="27">
        <v>150</v>
      </c>
      <c r="G63" s="27">
        <v>7</v>
      </c>
      <c r="H63" s="27">
        <v>11</v>
      </c>
      <c r="I63" s="27">
        <v>50</v>
      </c>
      <c r="J63" s="27">
        <v>351</v>
      </c>
      <c r="K63" s="28">
        <v>171</v>
      </c>
      <c r="L63" s="27">
        <v>14.34</v>
      </c>
    </row>
    <row r="64" spans="1:12" ht="14.4">
      <c r="A64" s="47"/>
      <c r="B64" s="23"/>
      <c r="C64" s="24"/>
      <c r="D64" s="29" t="s">
        <v>35</v>
      </c>
      <c r="E64" s="26" t="s">
        <v>47</v>
      </c>
      <c r="F64" s="27">
        <v>200</v>
      </c>
      <c r="G64" s="27">
        <v>0.01</v>
      </c>
      <c r="H64" s="27">
        <v>0</v>
      </c>
      <c r="I64" s="27">
        <v>35</v>
      </c>
      <c r="J64" s="27">
        <v>140</v>
      </c>
      <c r="K64" s="28" t="s">
        <v>50</v>
      </c>
      <c r="L64" s="27">
        <v>2.73</v>
      </c>
    </row>
    <row r="65" spans="1:12" ht="14.4">
      <c r="A65" s="47"/>
      <c r="B65" s="23"/>
      <c r="C65" s="24"/>
      <c r="D65" s="29" t="s">
        <v>36</v>
      </c>
      <c r="E65" s="26" t="s">
        <v>48</v>
      </c>
      <c r="F65" s="27">
        <v>50</v>
      </c>
      <c r="G65" s="27">
        <v>3</v>
      </c>
      <c r="H65" s="27">
        <v>0.18</v>
      </c>
      <c r="I65" s="27">
        <v>20</v>
      </c>
      <c r="J65" s="27">
        <v>86</v>
      </c>
      <c r="K65" s="28"/>
      <c r="L65" s="27">
        <v>2.34</v>
      </c>
    </row>
    <row r="66" spans="1:12" ht="14.4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4.4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4.4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>
      <c r="A69" s="48"/>
      <c r="B69" s="31"/>
      <c r="C69" s="32"/>
      <c r="D69" s="33" t="s">
        <v>28</v>
      </c>
      <c r="E69" s="34"/>
      <c r="F69" s="35">
        <f>F61+F62+F63+F64+F65</f>
        <v>700</v>
      </c>
      <c r="G69" s="35">
        <f>SUM(G60:G68)</f>
        <v>26.290000000000003</v>
      </c>
      <c r="H69" s="35">
        <f>SUM(H60:H68)</f>
        <v>21.119999999999997</v>
      </c>
      <c r="I69" s="35">
        <f>SUM(I60:I68)</f>
        <v>118.2</v>
      </c>
      <c r="J69" s="35">
        <f>SUM(J60:J68)</f>
        <v>941</v>
      </c>
      <c r="K69" s="36"/>
      <c r="L69" s="35">
        <f>L61+L62+L63+L64+L65+L67</f>
        <v>90.000000000000014</v>
      </c>
    </row>
    <row r="70" spans="1:12" ht="14.4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4.4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4.4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4.4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4.4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/>
    </row>
    <row r="75" spans="1:12" ht="14.4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4.4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4.4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4.4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4.4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4.4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4.4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4.4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4.4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>
      <c r="A89" s="49">
        <f>A48</f>
        <v>1</v>
      </c>
      <c r="B89" s="49">
        <f>B48</f>
        <v>2</v>
      </c>
      <c r="C89" s="58" t="s">
        <v>43</v>
      </c>
      <c r="D89" s="59"/>
      <c r="E89" s="44"/>
      <c r="F89" s="45">
        <f>F55+F59+F69+F74+F81+F88</f>
        <v>700</v>
      </c>
      <c r="G89" s="45">
        <f>G55+G59+G69+G74+G81+G88</f>
        <v>26.290000000000003</v>
      </c>
      <c r="H89" s="45">
        <f>H55+H59+H69+H74+H81+H88</f>
        <v>21.119999999999997</v>
      </c>
      <c r="I89" s="45">
        <f>I55+I59+I69+I74+I81+I88</f>
        <v>118.2</v>
      </c>
      <c r="J89" s="45">
        <f>J55+J59+J69+J74+J81+J88</f>
        <v>941</v>
      </c>
      <c r="K89" s="46"/>
      <c r="L89" s="45">
        <v>90</v>
      </c>
    </row>
    <row r="90" spans="1:12" ht="14.4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4.4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4.4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4.4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4.4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4.4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4.4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4.4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4.4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4.4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4.4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/>
    </row>
    <row r="102" spans="1:12" ht="14.4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4.4">
      <c r="A103" s="22"/>
      <c r="B103" s="23"/>
      <c r="C103" s="24"/>
      <c r="D103" s="29" t="s">
        <v>32</v>
      </c>
      <c r="E103" s="26" t="s">
        <v>52</v>
      </c>
      <c r="F103" s="27">
        <v>200</v>
      </c>
      <c r="G103" s="27">
        <v>7</v>
      </c>
      <c r="H103" s="27">
        <v>11</v>
      </c>
      <c r="I103" s="27">
        <v>19</v>
      </c>
      <c r="J103" s="27">
        <v>198</v>
      </c>
      <c r="K103" s="28" t="s">
        <v>53</v>
      </c>
      <c r="L103" s="27">
        <v>17.010000000000002</v>
      </c>
    </row>
    <row r="104" spans="1:12" ht="14.4">
      <c r="A104" s="22"/>
      <c r="B104" s="23"/>
      <c r="C104" s="24"/>
      <c r="D104" s="29" t="s">
        <v>33</v>
      </c>
      <c r="E104" s="26" t="s">
        <v>54</v>
      </c>
      <c r="F104" s="27" t="s">
        <v>55</v>
      </c>
      <c r="G104" s="27">
        <v>11.18</v>
      </c>
      <c r="H104" s="27">
        <v>18.41</v>
      </c>
      <c r="I104" s="27">
        <v>16.64</v>
      </c>
      <c r="J104" s="27">
        <v>276.82</v>
      </c>
      <c r="K104" s="28" t="s">
        <v>56</v>
      </c>
      <c r="L104" s="27">
        <v>44.44</v>
      </c>
    </row>
    <row r="105" spans="1:12" ht="14.4">
      <c r="A105" s="22"/>
      <c r="B105" s="23"/>
      <c r="C105" s="24"/>
      <c r="D105" s="29" t="s">
        <v>34</v>
      </c>
      <c r="E105" s="26" t="s">
        <v>65</v>
      </c>
      <c r="F105" s="27">
        <v>150</v>
      </c>
      <c r="G105" s="27">
        <v>5.4</v>
      </c>
      <c r="H105" s="27">
        <v>0.6</v>
      </c>
      <c r="I105" s="27">
        <v>36.6</v>
      </c>
      <c r="J105" s="27">
        <v>209</v>
      </c>
      <c r="K105" s="28" t="s">
        <v>58</v>
      </c>
      <c r="L105" s="27">
        <v>10.26</v>
      </c>
    </row>
    <row r="106" spans="1:12" ht="14.4">
      <c r="A106" s="22"/>
      <c r="B106" s="23"/>
      <c r="C106" s="24"/>
      <c r="D106" s="29" t="s">
        <v>35</v>
      </c>
      <c r="E106" s="26" t="s">
        <v>81</v>
      </c>
      <c r="F106" s="27">
        <v>200</v>
      </c>
      <c r="G106" s="27">
        <v>1</v>
      </c>
      <c r="H106" s="27">
        <v>0</v>
      </c>
      <c r="I106" s="27">
        <v>35</v>
      </c>
      <c r="J106" s="27">
        <v>144</v>
      </c>
      <c r="K106" s="28">
        <v>349</v>
      </c>
      <c r="L106" s="27">
        <v>5.4</v>
      </c>
    </row>
    <row r="107" spans="1:12" ht="14.4">
      <c r="A107" s="22"/>
      <c r="B107" s="23"/>
      <c r="C107" s="24"/>
      <c r="D107" s="29" t="s">
        <v>36</v>
      </c>
      <c r="E107" s="26" t="s">
        <v>48</v>
      </c>
      <c r="F107" s="27">
        <v>40</v>
      </c>
      <c r="G107" s="27">
        <v>1.86</v>
      </c>
      <c r="H107" s="27">
        <v>0.18</v>
      </c>
      <c r="I107" s="27">
        <v>12.36</v>
      </c>
      <c r="J107" s="27">
        <v>96</v>
      </c>
      <c r="K107" s="28"/>
      <c r="L107" s="27">
        <v>2.34</v>
      </c>
    </row>
    <row r="108" spans="1:12" ht="14.4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4.4">
      <c r="A109" s="22"/>
      <c r="B109" s="23"/>
      <c r="C109" s="24"/>
      <c r="D109" s="25"/>
      <c r="E109" s="26" t="s">
        <v>82</v>
      </c>
      <c r="F109" s="27">
        <v>32</v>
      </c>
      <c r="G109" s="27">
        <v>0.86</v>
      </c>
      <c r="H109" s="27">
        <v>0.5</v>
      </c>
      <c r="I109" s="27">
        <v>10.199999999999999</v>
      </c>
      <c r="J109" s="27">
        <v>85</v>
      </c>
      <c r="K109" s="28"/>
      <c r="L109" s="27">
        <v>10.55</v>
      </c>
    </row>
    <row r="110" spans="1:12" ht="14.4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4.4">
      <c r="A111" s="30"/>
      <c r="B111" s="31"/>
      <c r="C111" s="32"/>
      <c r="D111" s="33" t="s">
        <v>28</v>
      </c>
      <c r="E111" s="34"/>
      <c r="F111" s="35">
        <v>772</v>
      </c>
      <c r="G111" s="35">
        <f>SUM(G102:G110)</f>
        <v>27.299999999999997</v>
      </c>
      <c r="H111" s="35">
        <f>SUM(H102:H110)</f>
        <v>30.69</v>
      </c>
      <c r="I111" s="35">
        <f>SUM(I102:I110)</f>
        <v>129.80000000000001</v>
      </c>
      <c r="J111" s="35">
        <f>SUM(J102:J110)</f>
        <v>1008.8199999999999</v>
      </c>
      <c r="K111" s="36"/>
      <c r="L111" s="35">
        <f>L103+L104+L105+L106+L107+L109</f>
        <v>90.000000000000014</v>
      </c>
    </row>
    <row r="112" spans="1:12" ht="14.4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4.4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4.4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/>
    </row>
    <row r="117" spans="1:12" ht="14.4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4.4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4.4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4.4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4.4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/>
    </row>
    <row r="124" spans="1:12" ht="14.4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4.4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4.4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4.4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4.4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/>
    </row>
    <row r="131" spans="1:12" ht="15.75" customHeight="1">
      <c r="A131" s="42">
        <f>A90</f>
        <v>1</v>
      </c>
      <c r="B131" s="43">
        <f>B90</f>
        <v>3</v>
      </c>
      <c r="C131" s="58" t="s">
        <v>43</v>
      </c>
      <c r="D131" s="59"/>
      <c r="E131" s="44"/>
      <c r="F131" s="45">
        <f>F97+F101+F111+F116+F123+F130</f>
        <v>772</v>
      </c>
      <c r="G131" s="45">
        <f>G97+G101+G111+G116+G123+G130</f>
        <v>27.299999999999997</v>
      </c>
      <c r="H131" s="45">
        <f>H97+H101+H111+H116+H123+H130</f>
        <v>30.69</v>
      </c>
      <c r="I131" s="45">
        <f>I97+I101+I111+I116+I123+I130</f>
        <v>129.80000000000001</v>
      </c>
      <c r="J131" s="45">
        <f>J97+J101+J111+J116+J123+J130</f>
        <v>1008.8199999999999</v>
      </c>
      <c r="K131" s="46"/>
      <c r="L131" s="45">
        <v>90</v>
      </c>
    </row>
    <row r="132" spans="1:12" ht="14.4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4.4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4.4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4.4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4.4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4.4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4.4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4.4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4.4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>
      <c r="A145" s="22"/>
      <c r="B145" s="23"/>
      <c r="C145" s="24"/>
      <c r="D145" s="29" t="s">
        <v>32</v>
      </c>
      <c r="E145" s="26" t="s">
        <v>61</v>
      </c>
      <c r="F145" s="27">
        <v>200</v>
      </c>
      <c r="G145" s="27">
        <v>1.3</v>
      </c>
      <c r="H145" s="27">
        <v>3.86</v>
      </c>
      <c r="I145" s="27">
        <v>9.64</v>
      </c>
      <c r="J145" s="27">
        <v>128.6</v>
      </c>
      <c r="K145" s="28">
        <v>115</v>
      </c>
      <c r="L145" s="27">
        <v>13.44</v>
      </c>
    </row>
    <row r="146" spans="1:12" ht="14.4">
      <c r="A146" s="22"/>
      <c r="B146" s="23"/>
      <c r="C146" s="24"/>
      <c r="D146" s="29" t="s">
        <v>33</v>
      </c>
      <c r="E146" s="26" t="s">
        <v>66</v>
      </c>
      <c r="F146" s="27">
        <v>150</v>
      </c>
      <c r="G146" s="27">
        <v>13.5</v>
      </c>
      <c r="H146" s="27">
        <v>19.690000000000001</v>
      </c>
      <c r="I146" s="27">
        <v>21</v>
      </c>
      <c r="J146" s="27">
        <v>315</v>
      </c>
      <c r="K146" s="28" t="s">
        <v>59</v>
      </c>
      <c r="L146" s="27">
        <v>43.19</v>
      </c>
    </row>
    <row r="147" spans="1:12" ht="14.4">
      <c r="A147" s="22"/>
      <c r="B147" s="23"/>
      <c r="C147" s="24"/>
      <c r="D147" s="29" t="s">
        <v>34</v>
      </c>
      <c r="E147" s="26" t="s">
        <v>57</v>
      </c>
      <c r="F147" s="27">
        <v>150</v>
      </c>
      <c r="G147" s="27">
        <v>4</v>
      </c>
      <c r="H147" s="27">
        <v>9</v>
      </c>
      <c r="I147" s="27">
        <v>41</v>
      </c>
      <c r="J147" s="27">
        <v>258</v>
      </c>
      <c r="K147" s="28">
        <v>171</v>
      </c>
      <c r="L147" s="27">
        <v>12.83</v>
      </c>
    </row>
    <row r="148" spans="1:12" ht="14.4">
      <c r="A148" s="22"/>
      <c r="B148" s="23"/>
      <c r="C148" s="24"/>
      <c r="D148" s="29" t="s">
        <v>35</v>
      </c>
      <c r="E148" s="26" t="s">
        <v>47</v>
      </c>
      <c r="F148" s="27">
        <v>200</v>
      </c>
      <c r="G148" s="27">
        <v>0.1</v>
      </c>
      <c r="H148" s="27">
        <v>0</v>
      </c>
      <c r="I148" s="27">
        <v>15</v>
      </c>
      <c r="J148" s="27">
        <v>60</v>
      </c>
      <c r="K148" s="28">
        <v>376</v>
      </c>
      <c r="L148" s="27">
        <v>2.2000000000000002</v>
      </c>
    </row>
    <row r="149" spans="1:12" ht="14.4">
      <c r="A149" s="22"/>
      <c r="B149" s="23"/>
      <c r="C149" s="24"/>
      <c r="D149" s="29" t="s">
        <v>36</v>
      </c>
      <c r="E149" s="26" t="s">
        <v>48</v>
      </c>
      <c r="F149" s="27">
        <v>30</v>
      </c>
      <c r="G149" s="27">
        <v>1.86</v>
      </c>
      <c r="H149" s="27">
        <v>0.18</v>
      </c>
      <c r="I149" s="27">
        <v>12</v>
      </c>
      <c r="J149" s="27">
        <v>73</v>
      </c>
      <c r="K149" s="28"/>
      <c r="L149" s="27">
        <v>2.34</v>
      </c>
    </row>
    <row r="150" spans="1:12" ht="14.4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>
      <c r="A151" s="22"/>
      <c r="B151" s="23"/>
      <c r="C151" s="24"/>
      <c r="D151" s="25"/>
      <c r="E151" s="26" t="s">
        <v>83</v>
      </c>
      <c r="F151" s="27">
        <v>40</v>
      </c>
      <c r="G151" s="27">
        <v>5</v>
      </c>
      <c r="H151" s="27">
        <v>5</v>
      </c>
      <c r="I151" s="27">
        <v>0</v>
      </c>
      <c r="J151" s="27">
        <v>63</v>
      </c>
      <c r="K151" s="28"/>
      <c r="L151" s="27">
        <v>16</v>
      </c>
    </row>
    <row r="152" spans="1:12" ht="14.4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4.4">
      <c r="A153" s="30"/>
      <c r="B153" s="31"/>
      <c r="C153" s="32"/>
      <c r="D153" s="33" t="s">
        <v>28</v>
      </c>
      <c r="E153" s="34"/>
      <c r="F153" s="35">
        <f>F145+F146+F147+F148+F149+F151</f>
        <v>770</v>
      </c>
      <c r="G153" s="35">
        <f>SUM(G144:G152)</f>
        <v>25.76</v>
      </c>
      <c r="H153" s="35">
        <f>SUM(H144:H152)</f>
        <v>37.729999999999997</v>
      </c>
      <c r="I153" s="35">
        <f>SUM(I144:I152)</f>
        <v>98.64</v>
      </c>
      <c r="J153" s="35">
        <f>SUM(J144:J152)</f>
        <v>897.6</v>
      </c>
      <c r="K153" s="36"/>
      <c r="L153" s="35">
        <f>L145+L146+L147+L148+L149+L151</f>
        <v>90</v>
      </c>
    </row>
    <row r="154" spans="1:12" ht="14.4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4.4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4.4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>
        <f>SUM(L151:L157)</f>
        <v>106</v>
      </c>
    </row>
    <row r="159" spans="1:12" ht="14.4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4.4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4.4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4.4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4.4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>
      <c r="A173" s="42">
        <f>A132</f>
        <v>1</v>
      </c>
      <c r="B173" s="43">
        <f>B132</f>
        <v>4</v>
      </c>
      <c r="C173" s="58" t="s">
        <v>43</v>
      </c>
      <c r="D173" s="59"/>
      <c r="E173" s="44"/>
      <c r="F173" s="45">
        <f>F139+F143+F153+F158+F165+F172</f>
        <v>770</v>
      </c>
      <c r="G173" s="45">
        <f>G139+G143+G153+G158+G165+G172</f>
        <v>25.76</v>
      </c>
      <c r="H173" s="45">
        <f>H139+H143+H153+H158+H165+H172</f>
        <v>37.729999999999997</v>
      </c>
      <c r="I173" s="45">
        <f>I139+I143+I153+I158+I165+I172</f>
        <v>98.64</v>
      </c>
      <c r="J173" s="45">
        <f>J139+J143+J153+J158+J165+J172</f>
        <v>897.6</v>
      </c>
      <c r="K173" s="46"/>
      <c r="L173" s="45" t="e">
        <f ca="1">L139+L143+L153+L158+L165+L172</f>
        <v>#VALUE!</v>
      </c>
    </row>
    <row r="174" spans="1:12" ht="14.4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4.4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4.4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4.4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4.4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4.4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4.4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4.4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4.4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>
      <c r="A187" s="22"/>
      <c r="B187" s="23"/>
      <c r="C187" s="24"/>
      <c r="D187" s="29" t="s">
        <v>32</v>
      </c>
      <c r="E187" s="26" t="s">
        <v>67</v>
      </c>
      <c r="F187" s="27">
        <v>200</v>
      </c>
      <c r="G187" s="27">
        <v>2.08</v>
      </c>
      <c r="H187" s="27">
        <v>4</v>
      </c>
      <c r="I187" s="27">
        <v>12</v>
      </c>
      <c r="J187" s="27">
        <v>109</v>
      </c>
      <c r="K187" s="28" t="s">
        <v>62</v>
      </c>
      <c r="L187" s="27">
        <v>14.14</v>
      </c>
    </row>
    <row r="188" spans="1:12" ht="14.4">
      <c r="A188" s="22"/>
      <c r="B188" s="23"/>
      <c r="C188" s="24"/>
      <c r="D188" s="29" t="s">
        <v>33</v>
      </c>
      <c r="E188" s="26" t="s">
        <v>84</v>
      </c>
      <c r="F188" s="27">
        <v>90</v>
      </c>
      <c r="G188" s="27">
        <v>20.6</v>
      </c>
      <c r="H188" s="27">
        <v>8.6999999999999993</v>
      </c>
      <c r="I188" s="27">
        <v>9</v>
      </c>
      <c r="J188" s="27">
        <v>394</v>
      </c>
      <c r="K188" s="28"/>
      <c r="L188" s="27">
        <v>47.28</v>
      </c>
    </row>
    <row r="189" spans="1:12" ht="14.4">
      <c r="A189" s="22"/>
      <c r="B189" s="23"/>
      <c r="C189" s="24"/>
      <c r="D189" s="29" t="s">
        <v>34</v>
      </c>
      <c r="E189" s="26" t="s">
        <v>49</v>
      </c>
      <c r="F189" s="27">
        <v>150</v>
      </c>
      <c r="G189" s="27">
        <v>3.12</v>
      </c>
      <c r="H189" s="27">
        <v>7</v>
      </c>
      <c r="I189" s="27">
        <v>25</v>
      </c>
      <c r="J189" s="27">
        <v>177</v>
      </c>
      <c r="K189" s="28" t="s">
        <v>63</v>
      </c>
      <c r="L189" s="27">
        <v>10.7</v>
      </c>
    </row>
    <row r="190" spans="1:12" ht="14.4">
      <c r="A190" s="22"/>
      <c r="B190" s="23"/>
      <c r="C190" s="24"/>
      <c r="D190" s="29" t="s">
        <v>35</v>
      </c>
      <c r="E190" s="26" t="s">
        <v>47</v>
      </c>
      <c r="F190" s="27">
        <v>200</v>
      </c>
      <c r="G190" s="27">
        <v>0.1</v>
      </c>
      <c r="H190" s="27">
        <v>0</v>
      </c>
      <c r="I190" s="27">
        <v>15</v>
      </c>
      <c r="J190" s="27">
        <v>60</v>
      </c>
      <c r="K190" s="28" t="s">
        <v>60</v>
      </c>
      <c r="L190" s="27">
        <v>2.2000000000000002</v>
      </c>
    </row>
    <row r="191" spans="1:12" ht="14.4">
      <c r="A191" s="22"/>
      <c r="B191" s="23"/>
      <c r="C191" s="24"/>
      <c r="D191" s="29" t="s">
        <v>36</v>
      </c>
      <c r="E191" s="26" t="s">
        <v>48</v>
      </c>
      <c r="F191" s="27">
        <v>40</v>
      </c>
      <c r="G191" s="27">
        <v>2.72</v>
      </c>
      <c r="H191" s="27">
        <v>0.36</v>
      </c>
      <c r="I191" s="27">
        <v>20</v>
      </c>
      <c r="J191" s="27">
        <v>121</v>
      </c>
      <c r="K191" s="28"/>
      <c r="L191" s="27">
        <v>2.34</v>
      </c>
    </row>
    <row r="192" spans="1:12" ht="14.4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>
      <c r="A193" s="22"/>
      <c r="B193" s="23"/>
      <c r="C193" s="24"/>
      <c r="D193" s="25"/>
      <c r="E193" s="26" t="s">
        <v>70</v>
      </c>
      <c r="F193" s="27">
        <v>35</v>
      </c>
      <c r="G193" s="27">
        <v>0.54</v>
      </c>
      <c r="H193" s="27">
        <v>4.8</v>
      </c>
      <c r="I193" s="27">
        <v>12.6</v>
      </c>
      <c r="J193" s="27">
        <v>151</v>
      </c>
      <c r="K193" s="28"/>
      <c r="L193" s="27">
        <v>13.34</v>
      </c>
    </row>
    <row r="194" spans="1:12" ht="14.4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>
      <c r="A195" s="30"/>
      <c r="B195" s="31"/>
      <c r="C195" s="32"/>
      <c r="D195" s="33" t="s">
        <v>28</v>
      </c>
      <c r="E195" s="34"/>
      <c r="F195" s="35">
        <f>SUM(F186:F194)</f>
        <v>715</v>
      </c>
      <c r="G195" s="35">
        <f>SUM(G186:G194)</f>
        <v>29.16</v>
      </c>
      <c r="H195" s="35">
        <f>SUM(H186:H194)</f>
        <v>24.86</v>
      </c>
      <c r="I195" s="35">
        <f>SUM(I186:I194)</f>
        <v>93.6</v>
      </c>
      <c r="J195" s="35">
        <f>SUM(J186:J194)</f>
        <v>1012</v>
      </c>
      <c r="K195" s="36"/>
      <c r="L195" s="35">
        <f>L187+L188+L189+L190+L191+L193</f>
        <v>90.000000000000014</v>
      </c>
    </row>
    <row r="196" spans="1:12" ht="14.4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4.4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4.4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4.4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4.4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/>
    </row>
    <row r="201" spans="1:12" ht="14.4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4.4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4.4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4.4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4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4.4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4.4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4.4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4.4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4.4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4.4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4.4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4.4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4.4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>
      <c r="A215" s="42">
        <f>A174</f>
        <v>1</v>
      </c>
      <c r="B215" s="43">
        <f>B174</f>
        <v>5</v>
      </c>
      <c r="C215" s="58" t="s">
        <v>43</v>
      </c>
      <c r="D215" s="59"/>
      <c r="E215" s="44"/>
      <c r="F215" s="45">
        <f>F181+F185+F195+F200+F207+F214</f>
        <v>715</v>
      </c>
      <c r="G215" s="45">
        <f>G181+G185+G195+G200+G207+G214</f>
        <v>29.16</v>
      </c>
      <c r="H215" s="45">
        <f>H181+H185+H195+H200+H207+H214</f>
        <v>24.86</v>
      </c>
      <c r="I215" s="45">
        <f>I181+I185+I195+I200+I207+I214</f>
        <v>93.6</v>
      </c>
      <c r="J215" s="45">
        <f>J181+J185+J195+J200+J207+J214</f>
        <v>1012</v>
      </c>
      <c r="K215" s="46"/>
      <c r="L215" s="45" t="e">
        <f ca="1">L181+L185+L195+L200+L207+L214</f>
        <v>#VALUE!</v>
      </c>
    </row>
    <row r="216" spans="1:12" ht="14.4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4.4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4.4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4.4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4.4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4.4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4.4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4.4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4.4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4.4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4.4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4.4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4.4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4">
      <c r="A229" s="22"/>
      <c r="B229" s="23"/>
      <c r="C229" s="24"/>
      <c r="D229" s="29" t="s">
        <v>32</v>
      </c>
      <c r="E229" s="26" t="s">
        <v>71</v>
      </c>
      <c r="F229" s="27">
        <v>200</v>
      </c>
      <c r="G229" s="27">
        <v>4.0599999999999996</v>
      </c>
      <c r="H229" s="27">
        <v>4.28</v>
      </c>
      <c r="I229" s="27">
        <v>19.079999999999998</v>
      </c>
      <c r="J229" s="27">
        <v>131</v>
      </c>
      <c r="K229" s="28">
        <v>102</v>
      </c>
      <c r="L229" s="27">
        <v>13.85</v>
      </c>
    </row>
    <row r="230" spans="1:12" ht="14.4">
      <c r="A230" s="22"/>
      <c r="B230" s="23"/>
      <c r="C230" s="24"/>
      <c r="D230" s="29" t="s">
        <v>33</v>
      </c>
      <c r="E230" s="26" t="s">
        <v>72</v>
      </c>
      <c r="F230" s="27" t="s">
        <v>73</v>
      </c>
      <c r="G230" s="27">
        <v>15.4</v>
      </c>
      <c r="H230" s="27">
        <v>6.4</v>
      </c>
      <c r="I230" s="27">
        <v>3.7</v>
      </c>
      <c r="J230" s="27">
        <v>214</v>
      </c>
      <c r="K230" s="28">
        <v>260</v>
      </c>
      <c r="L230" s="27">
        <v>55.06</v>
      </c>
    </row>
    <row r="231" spans="1:12" ht="14.4">
      <c r="A231" s="22"/>
      <c r="B231" s="23"/>
      <c r="C231" s="24"/>
      <c r="D231" s="29" t="s">
        <v>34</v>
      </c>
      <c r="E231" s="26" t="s">
        <v>57</v>
      </c>
      <c r="F231" s="27">
        <v>150</v>
      </c>
      <c r="G231" s="27">
        <v>6.7</v>
      </c>
      <c r="H231" s="27">
        <v>10.6</v>
      </c>
      <c r="I231" s="27">
        <v>59.7</v>
      </c>
      <c r="J231" s="27">
        <v>361</v>
      </c>
      <c r="K231" s="28">
        <v>171</v>
      </c>
      <c r="L231" s="27">
        <v>14.28</v>
      </c>
    </row>
    <row r="232" spans="1:12" ht="14.4">
      <c r="A232" s="22"/>
      <c r="B232" s="23"/>
      <c r="C232" s="24"/>
      <c r="D232" s="29" t="s">
        <v>35</v>
      </c>
      <c r="E232" s="26" t="s">
        <v>74</v>
      </c>
      <c r="F232" s="27" t="s">
        <v>75</v>
      </c>
      <c r="G232" s="27">
        <v>0.01</v>
      </c>
      <c r="H232" s="27">
        <v>0</v>
      </c>
      <c r="I232" s="27">
        <v>15</v>
      </c>
      <c r="J232" s="27">
        <v>65</v>
      </c>
      <c r="K232" s="28">
        <v>377</v>
      </c>
      <c r="L232" s="27">
        <v>4.47</v>
      </c>
    </row>
    <row r="233" spans="1:12" ht="14.4">
      <c r="A233" s="22"/>
      <c r="B233" s="23"/>
      <c r="C233" s="24"/>
      <c r="D233" s="29" t="s">
        <v>36</v>
      </c>
      <c r="E233" s="26" t="s">
        <v>76</v>
      </c>
      <c r="F233" s="27">
        <v>30</v>
      </c>
      <c r="G233" s="27">
        <v>1.86</v>
      </c>
      <c r="H233" s="27">
        <v>0.18</v>
      </c>
      <c r="I233" s="27">
        <v>24.36</v>
      </c>
      <c r="J233" s="27">
        <v>73.73</v>
      </c>
      <c r="K233" s="28"/>
      <c r="L233" s="27">
        <v>2.34</v>
      </c>
    </row>
    <row r="234" spans="1:12" ht="14.4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4.4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4.4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4.4">
      <c r="A237" s="30"/>
      <c r="B237" s="31"/>
      <c r="C237" s="32"/>
      <c r="D237" s="33" t="s">
        <v>28</v>
      </c>
      <c r="E237" s="34"/>
      <c r="F237" s="35">
        <v>703</v>
      </c>
      <c r="G237" s="35">
        <f>SUM(G228:G236)</f>
        <v>28.03</v>
      </c>
      <c r="H237" s="35">
        <f>SUM(H228:H236)</f>
        <v>21.46</v>
      </c>
      <c r="I237" s="35">
        <f>SUM(I228:I236)</f>
        <v>121.84</v>
      </c>
      <c r="J237" s="35">
        <f>SUM(J228:J236)</f>
        <v>844.73</v>
      </c>
      <c r="K237" s="36"/>
      <c r="L237" s="35">
        <f>L229+L230+L231+L232+L233</f>
        <v>90</v>
      </c>
    </row>
    <row r="238" spans="1:12" ht="14.4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4.4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4.4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4.4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4.4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>
        <f>SUM(L235:L241)</f>
        <v>90</v>
      </c>
    </row>
    <row r="243" spans="1:12" ht="14.4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4.4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4.4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4.4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4.4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4.4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4.4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4.4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4.4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4.4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4.4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4.4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4.4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4.4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>
      <c r="A257" s="42">
        <f>A216</f>
        <v>1</v>
      </c>
      <c r="B257" s="43">
        <f>B216</f>
        <v>6</v>
      </c>
      <c r="C257" s="58" t="s">
        <v>43</v>
      </c>
      <c r="D257" s="59"/>
      <c r="E257" s="44"/>
      <c r="F257" s="45">
        <f>F223+F227+F237+F242+F249+F256</f>
        <v>703</v>
      </c>
      <c r="G257" s="45">
        <f>G223+G227+G237+G242+G249+G256</f>
        <v>28.03</v>
      </c>
      <c r="H257" s="45">
        <f>H223+H227+H237+H242+H249+H256</f>
        <v>21.46</v>
      </c>
      <c r="I257" s="45">
        <f>I223+I227+I237+I242+I249+I256</f>
        <v>121.84</v>
      </c>
      <c r="J257" s="45">
        <f>J223+J227+J237+J242+J249+J256</f>
        <v>844.73</v>
      </c>
      <c r="K257" s="46"/>
      <c r="L257" s="45" t="e">
        <f ca="1">L223+L227+L237+L242+L249+L256</f>
        <v>#VALUE!</v>
      </c>
    </row>
    <row r="258" spans="1:12" ht="14.4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4.4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4.4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4.4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4.4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4.4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4.4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4.4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4.4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4.4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4.4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4.4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4.4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4.4">
      <c r="A271" s="22"/>
      <c r="B271" s="23"/>
      <c r="C271" s="24"/>
      <c r="D271" s="29" t="s">
        <v>32</v>
      </c>
      <c r="E271" s="26" t="s">
        <v>77</v>
      </c>
      <c r="F271" s="27">
        <v>200</v>
      </c>
      <c r="G271" s="27">
        <v>4.18</v>
      </c>
      <c r="H271" s="27">
        <v>5.0199999999999996</v>
      </c>
      <c r="I271" s="27">
        <v>23.2</v>
      </c>
      <c r="J271" s="27">
        <v>154.80000000000001</v>
      </c>
      <c r="K271" s="28" t="s">
        <v>80</v>
      </c>
      <c r="L271" s="27">
        <v>14.82</v>
      </c>
    </row>
    <row r="272" spans="1:12" ht="14.4">
      <c r="A272" s="22"/>
      <c r="B272" s="23"/>
      <c r="C272" s="24"/>
      <c r="D272" s="29" t="s">
        <v>33</v>
      </c>
      <c r="E272" s="26" t="s">
        <v>78</v>
      </c>
      <c r="F272" s="27">
        <v>90</v>
      </c>
      <c r="G272" s="27">
        <v>20.6</v>
      </c>
      <c r="H272" s="27">
        <v>6.7</v>
      </c>
      <c r="I272" s="27">
        <v>2.8</v>
      </c>
      <c r="J272" s="27">
        <v>294</v>
      </c>
      <c r="K272" s="28"/>
      <c r="L272" s="27">
        <v>47.45</v>
      </c>
    </row>
    <row r="273" spans="1:12" ht="14.4">
      <c r="A273" s="22"/>
      <c r="B273" s="23"/>
      <c r="C273" s="24"/>
      <c r="D273" s="29" t="s">
        <v>34</v>
      </c>
      <c r="E273" s="26" t="s">
        <v>79</v>
      </c>
      <c r="F273" s="27">
        <v>150</v>
      </c>
      <c r="G273" s="27">
        <v>3.8</v>
      </c>
      <c r="H273" s="27">
        <v>8.8000000000000007</v>
      </c>
      <c r="I273" s="27">
        <v>41</v>
      </c>
      <c r="J273" s="27">
        <v>258</v>
      </c>
      <c r="K273" s="28">
        <v>171</v>
      </c>
      <c r="L273" s="27">
        <v>14.34</v>
      </c>
    </row>
    <row r="274" spans="1:12" ht="14.4">
      <c r="A274" s="22"/>
      <c r="B274" s="23"/>
      <c r="C274" s="24"/>
      <c r="D274" s="29" t="s">
        <v>35</v>
      </c>
      <c r="E274" s="26" t="s">
        <v>69</v>
      </c>
      <c r="F274" s="27">
        <v>200</v>
      </c>
      <c r="G274" s="27">
        <v>0.68</v>
      </c>
      <c r="H274" s="27">
        <v>0</v>
      </c>
      <c r="I274" s="27">
        <v>35.26</v>
      </c>
      <c r="J274" s="27">
        <v>143.80000000000001</v>
      </c>
      <c r="K274" s="28">
        <v>388</v>
      </c>
      <c r="L274" s="27">
        <v>8.7100000000000009</v>
      </c>
    </row>
    <row r="275" spans="1:12" ht="14.4">
      <c r="A275" s="22"/>
      <c r="B275" s="23"/>
      <c r="C275" s="24"/>
      <c r="D275" s="29" t="s">
        <v>36</v>
      </c>
      <c r="E275" s="26" t="s">
        <v>76</v>
      </c>
      <c r="F275" s="27">
        <v>60</v>
      </c>
      <c r="G275" s="27">
        <v>3.72</v>
      </c>
      <c r="H275" s="27">
        <v>0.36</v>
      </c>
      <c r="I275" s="27">
        <v>24.36</v>
      </c>
      <c r="J275" s="27">
        <v>147.46</v>
      </c>
      <c r="K275" s="28"/>
      <c r="L275" s="27">
        <v>4.68</v>
      </c>
    </row>
    <row r="276" spans="1:12" ht="14.4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4.4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4.4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4.4">
      <c r="A279" s="30"/>
      <c r="B279" s="31"/>
      <c r="C279" s="32"/>
      <c r="D279" s="33" t="s">
        <v>28</v>
      </c>
      <c r="E279" s="34"/>
      <c r="F279" s="35">
        <f>SUM(F270:F278)</f>
        <v>700</v>
      </c>
      <c r="G279" s="35">
        <f>SUM(G270:G278)</f>
        <v>32.980000000000004</v>
      </c>
      <c r="H279" s="35">
        <f>SUM(H270:H278)</f>
        <v>20.88</v>
      </c>
      <c r="I279" s="35">
        <f>SUM(I270:I278)</f>
        <v>126.61999999999999</v>
      </c>
      <c r="J279" s="35">
        <f>SUM(J270:J278)</f>
        <v>998.06</v>
      </c>
      <c r="K279" s="36"/>
      <c r="L279" s="35">
        <f>L271+L272+L273+L274+L275</f>
        <v>90</v>
      </c>
    </row>
    <row r="280" spans="1:12" ht="14.4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4.4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4.4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4.4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4.4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>
        <f>SUM(L277:L283)</f>
        <v>90</v>
      </c>
    </row>
    <row r="285" spans="1:12" ht="14.4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4.4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4.4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4.4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4.4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4.4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4.4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4.4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4.4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4.4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4.4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4.4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4.4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4.4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>
      <c r="A299" s="42">
        <f>A258</f>
        <v>1</v>
      </c>
      <c r="B299" s="43">
        <f>B258</f>
        <v>7</v>
      </c>
      <c r="C299" s="58" t="s">
        <v>43</v>
      </c>
      <c r="D299" s="59"/>
      <c r="E299" s="44"/>
      <c r="F299" s="45">
        <f>F265+F269+F279+F284+F291+F298</f>
        <v>700</v>
      </c>
      <c r="G299" s="45">
        <f>G265+G269+G279+G284+G291+G298</f>
        <v>32.980000000000004</v>
      </c>
      <c r="H299" s="45">
        <f>H265+H269+H279+H284+H291+H298</f>
        <v>20.88</v>
      </c>
      <c r="I299" s="45">
        <f>I265+I269+I279+I284+I291+I298</f>
        <v>126.61999999999999</v>
      </c>
      <c r="J299" s="45">
        <f>J265+J269+J279+J284+J291+J298</f>
        <v>998.06</v>
      </c>
      <c r="K299" s="46"/>
      <c r="L299" s="45" t="e">
        <f ca="1">L265+L269+L279+L284+L291+L298</f>
        <v>#VALUE!</v>
      </c>
    </row>
    <row r="300" spans="1:12" ht="14.4">
      <c r="A300" s="15">
        <v>2</v>
      </c>
      <c r="B300" s="16">
        <v>8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4.4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4.4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4.4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4.4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4.4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4.4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4.4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4.4">
      <c r="A308" s="37">
        <f>A300</f>
        <v>2</v>
      </c>
      <c r="B308" s="38">
        <f>B300</f>
        <v>8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4.4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4.4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4.4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4.4">
      <c r="A312" s="37">
        <f>A300</f>
        <v>2</v>
      </c>
      <c r="B312" s="38">
        <f>B300</f>
        <v>8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4.4">
      <c r="A313" s="22"/>
      <c r="B313" s="23"/>
      <c r="C313" s="24"/>
      <c r="D313" s="29" t="s">
        <v>32</v>
      </c>
      <c r="E313" s="26" t="s">
        <v>85</v>
      </c>
      <c r="F313" s="27">
        <v>200</v>
      </c>
      <c r="G313" s="27">
        <v>7</v>
      </c>
      <c r="H313" s="27">
        <v>11</v>
      </c>
      <c r="I313" s="27">
        <v>19</v>
      </c>
      <c r="J313" s="27">
        <v>198</v>
      </c>
      <c r="K313" s="28">
        <v>82</v>
      </c>
      <c r="L313" s="27">
        <v>15.55</v>
      </c>
    </row>
    <row r="314" spans="1:12" ht="14.4">
      <c r="A314" s="22"/>
      <c r="B314" s="23"/>
      <c r="C314" s="24"/>
      <c r="D314" s="29" t="s">
        <v>33</v>
      </c>
      <c r="E314" s="26" t="s">
        <v>54</v>
      </c>
      <c r="F314" s="27" t="s">
        <v>55</v>
      </c>
      <c r="G314" s="27">
        <v>11</v>
      </c>
      <c r="H314" s="27">
        <v>18</v>
      </c>
      <c r="I314" s="27">
        <v>17</v>
      </c>
      <c r="J314" s="27">
        <v>277</v>
      </c>
      <c r="K314" s="28">
        <v>278</v>
      </c>
      <c r="L314" s="27">
        <v>44.92</v>
      </c>
    </row>
    <row r="315" spans="1:12" ht="14.4">
      <c r="A315" s="22"/>
      <c r="B315" s="23"/>
      <c r="C315" s="24"/>
      <c r="D315" s="29" t="s">
        <v>34</v>
      </c>
      <c r="E315" s="26" t="s">
        <v>65</v>
      </c>
      <c r="F315" s="27">
        <v>150</v>
      </c>
      <c r="G315" s="27">
        <v>6</v>
      </c>
      <c r="H315" s="27">
        <v>1</v>
      </c>
      <c r="I315" s="27">
        <v>44</v>
      </c>
      <c r="J315" s="27">
        <v>209</v>
      </c>
      <c r="K315" s="28">
        <v>202</v>
      </c>
      <c r="L315" s="27">
        <v>10.72</v>
      </c>
    </row>
    <row r="316" spans="1:12" ht="14.4">
      <c r="A316" s="22"/>
      <c r="B316" s="23"/>
      <c r="C316" s="24"/>
      <c r="D316" s="29" t="s">
        <v>35</v>
      </c>
      <c r="E316" s="26" t="s">
        <v>64</v>
      </c>
      <c r="F316" s="27">
        <v>200</v>
      </c>
      <c r="G316" s="27">
        <v>1</v>
      </c>
      <c r="H316" s="27">
        <v>0</v>
      </c>
      <c r="I316" s="27">
        <v>35</v>
      </c>
      <c r="J316" s="27">
        <v>144</v>
      </c>
      <c r="K316" s="28">
        <v>376</v>
      </c>
      <c r="L316" s="27">
        <v>2.2000000000000002</v>
      </c>
    </row>
    <row r="317" spans="1:12" ht="14.4">
      <c r="A317" s="22"/>
      <c r="B317" s="23"/>
      <c r="C317" s="24"/>
      <c r="D317" s="29" t="s">
        <v>36</v>
      </c>
      <c r="E317" s="26" t="s">
        <v>76</v>
      </c>
      <c r="F317" s="27">
        <v>40</v>
      </c>
      <c r="G317" s="27">
        <v>2</v>
      </c>
      <c r="H317" s="27">
        <v>0</v>
      </c>
      <c r="I317" s="27">
        <v>12</v>
      </c>
      <c r="J317" s="27">
        <v>96</v>
      </c>
      <c r="K317" s="28"/>
      <c r="L317" s="27">
        <v>2.34</v>
      </c>
    </row>
    <row r="318" spans="1:12" ht="14.4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4.4">
      <c r="A319" s="22"/>
      <c r="B319" s="23"/>
      <c r="C319" s="24"/>
      <c r="D319" s="25"/>
      <c r="E319" s="26" t="s">
        <v>70</v>
      </c>
      <c r="F319" s="27">
        <v>35</v>
      </c>
      <c r="G319" s="27">
        <v>0.51</v>
      </c>
      <c r="H319" s="27">
        <v>7</v>
      </c>
      <c r="I319" s="27">
        <v>21</v>
      </c>
      <c r="J319" s="27">
        <v>151</v>
      </c>
      <c r="K319" s="28"/>
      <c r="L319" s="27">
        <v>14.27</v>
      </c>
    </row>
    <row r="320" spans="1:12" ht="14.4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4.4">
      <c r="A321" s="30"/>
      <c r="B321" s="31"/>
      <c r="C321" s="32"/>
      <c r="D321" s="33" t="s">
        <v>28</v>
      </c>
      <c r="E321" s="34"/>
      <c r="F321" s="35">
        <v>775</v>
      </c>
      <c r="G321" s="35">
        <f>SUM(G312:G320)</f>
        <v>27.51</v>
      </c>
      <c r="H321" s="35">
        <f>SUM(H312:H320)</f>
        <v>37</v>
      </c>
      <c r="I321" s="35">
        <f>SUM(I312:I320)</f>
        <v>148</v>
      </c>
      <c r="J321" s="35">
        <f>SUM(J312:J320)</f>
        <v>1075</v>
      </c>
      <c r="K321" s="36"/>
      <c r="L321" s="35">
        <f>L313+L314+L315+L316+L317+L319</f>
        <v>90</v>
      </c>
    </row>
    <row r="322" spans="1:12" ht="14.4">
      <c r="A322" s="37">
        <f>A300</f>
        <v>2</v>
      </c>
      <c r="B322" s="38">
        <f>B300</f>
        <v>8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4.4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4.4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4.4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4.4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>
        <f>SUM(L319:L325)</f>
        <v>104.27</v>
      </c>
    </row>
    <row r="327" spans="1:12" ht="14.4">
      <c r="A327" s="37">
        <f>A300</f>
        <v>2</v>
      </c>
      <c r="B327" s="38">
        <f>B300</f>
        <v>8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4.4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4.4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4.4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4.4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4.4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4.4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4.4">
      <c r="A334" s="37">
        <f>A300</f>
        <v>2</v>
      </c>
      <c r="B334" s="38">
        <f>B300</f>
        <v>8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4.4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4.4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4.4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4.4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4.4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4.4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>
      <c r="A341" s="42">
        <f>A300</f>
        <v>2</v>
      </c>
      <c r="B341" s="43">
        <f>B300</f>
        <v>8</v>
      </c>
      <c r="C341" s="58" t="s">
        <v>43</v>
      </c>
      <c r="D341" s="59"/>
      <c r="E341" s="44"/>
      <c r="F341" s="45">
        <f>F307+F311+F321+F326+F333+F340</f>
        <v>775</v>
      </c>
      <c r="G341" s="45">
        <f>G307+G311+G321+G326+G333+G340</f>
        <v>27.51</v>
      </c>
      <c r="H341" s="45">
        <f>H307+H311+H321+H326+H333+H340</f>
        <v>37</v>
      </c>
      <c r="I341" s="45">
        <f>I307+I311+I321+I326+I333+I340</f>
        <v>148</v>
      </c>
      <c r="J341" s="45">
        <f>J307+J311+J321+J326+J333+J340</f>
        <v>1075</v>
      </c>
      <c r="K341" s="46"/>
      <c r="L341" s="45" t="e">
        <f ca="1">L307+L311+L321+L326+L333+L340</f>
        <v>#VALUE!</v>
      </c>
    </row>
    <row r="342" spans="1:12" ht="14.4">
      <c r="A342" s="47">
        <v>2</v>
      </c>
      <c r="B342" s="23">
        <v>9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4.4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4.4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4.4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4.4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4.4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4.4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4.4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4.4">
      <c r="A350" s="38">
        <f>A342</f>
        <v>2</v>
      </c>
      <c r="B350" s="38">
        <f>B342</f>
        <v>9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4.4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4.4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4.4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4.4">
      <c r="A354" s="38">
        <f>A342</f>
        <v>2</v>
      </c>
      <c r="B354" s="38">
        <f>B342</f>
        <v>9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4.4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4.4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4.4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4.4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4.4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4.4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4.4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4.4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4.4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4.4">
      <c r="A364" s="38">
        <f>A342</f>
        <v>2</v>
      </c>
      <c r="B364" s="38">
        <f>B342</f>
        <v>9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4.4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4.4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4.4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4.4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4.4">
      <c r="A369" s="38">
        <f>A342</f>
        <v>2</v>
      </c>
      <c r="B369" s="38">
        <f>B342</f>
        <v>9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4.4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4.4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4.4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4.4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4.4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4.4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4.4">
      <c r="A376" s="38">
        <f>A342</f>
        <v>2</v>
      </c>
      <c r="B376" s="38">
        <f>B342</f>
        <v>9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4.4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4.4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4.4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4.4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4.4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4.4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>
      <c r="A383" s="49">
        <f>A342</f>
        <v>2</v>
      </c>
      <c r="B383" s="49">
        <f>B342</f>
        <v>9</v>
      </c>
      <c r="C383" s="58" t="s">
        <v>43</v>
      </c>
      <c r="D383" s="59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4.4">
      <c r="A384" s="15">
        <v>2</v>
      </c>
      <c r="B384" s="16">
        <v>10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4.4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4.4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4.4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4.4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4.4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4.4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4.4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4.4">
      <c r="A392" s="37">
        <f>A384</f>
        <v>2</v>
      </c>
      <c r="B392" s="38">
        <f>B384</f>
        <v>10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4.4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4.4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4.4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4.4">
      <c r="A396" s="37">
        <f>A384</f>
        <v>2</v>
      </c>
      <c r="B396" s="38">
        <f>B384</f>
        <v>10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4.4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4.4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4.4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4.4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4.4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4.4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4.4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4.4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4.4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4.4">
      <c r="A406" s="37">
        <f>A384</f>
        <v>2</v>
      </c>
      <c r="B406" s="38">
        <f>B384</f>
        <v>10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4.4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4.4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4.4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4.4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4.4">
      <c r="A411" s="37">
        <f>A384</f>
        <v>2</v>
      </c>
      <c r="B411" s="38">
        <f>B384</f>
        <v>10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4.4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4.4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4.4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4.4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4.4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4.4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4.4">
      <c r="A418" s="37">
        <f>A384</f>
        <v>2</v>
      </c>
      <c r="B418" s="38">
        <f>B384</f>
        <v>10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4.4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4.4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4.4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4.4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4.4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4.4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>
      <c r="A425" s="42">
        <f>A384</f>
        <v>2</v>
      </c>
      <c r="B425" s="43">
        <f>B384</f>
        <v>10</v>
      </c>
      <c r="C425" s="58" t="s">
        <v>43</v>
      </c>
      <c r="D425" s="59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4.4">
      <c r="A426" s="15">
        <v>2</v>
      </c>
      <c r="B426" s="16"/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4.4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4.4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4.4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4.4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4.4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4.4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4.4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4.4">
      <c r="A434" s="37">
        <f>A426</f>
        <v>2</v>
      </c>
      <c r="B434" s="38">
        <f>B426</f>
        <v>0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4.4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4.4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4.4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4.4">
      <c r="A438" s="37">
        <f>A426</f>
        <v>2</v>
      </c>
      <c r="B438" s="38">
        <f>B426</f>
        <v>0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4.4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4.4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4.4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4.4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4.4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4.4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4.4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4.4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4.4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4.4">
      <c r="A448" s="37">
        <f>A426</f>
        <v>2</v>
      </c>
      <c r="B448" s="38">
        <f>B426</f>
        <v>0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4.4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4.4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4.4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4.4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4.4">
      <c r="A453" s="37">
        <f>A426</f>
        <v>2</v>
      </c>
      <c r="B453" s="38">
        <f>B426</f>
        <v>0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4.4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4.4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4.4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4.4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4.4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4.4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4.4">
      <c r="A460" s="37">
        <f>A426</f>
        <v>2</v>
      </c>
      <c r="B460" s="38">
        <f>B426</f>
        <v>0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4.4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4.4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4.4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4.4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4.4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4.4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>
      <c r="A467" s="42">
        <f>A426</f>
        <v>2</v>
      </c>
      <c r="B467" s="43">
        <f>B426</f>
        <v>0</v>
      </c>
      <c r="C467" s="58" t="s">
        <v>43</v>
      </c>
      <c r="D467" s="59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4.4">
      <c r="A468" s="15">
        <v>2</v>
      </c>
      <c r="B468" s="16"/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4.4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4.4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4.4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4.4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4.4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4.4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4.4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4.4">
      <c r="A476" s="37">
        <f>A468</f>
        <v>2</v>
      </c>
      <c r="B476" s="38">
        <f>B468</f>
        <v>0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4.4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4.4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4.4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4.4">
      <c r="A480" s="37">
        <f>A468</f>
        <v>2</v>
      </c>
      <c r="B480" s="38">
        <f>B468</f>
        <v>0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4.4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4.4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4.4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4.4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4.4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4.4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4.4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4.4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4.4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4.4">
      <c r="A490" s="37">
        <f>A468</f>
        <v>2</v>
      </c>
      <c r="B490" s="38">
        <f>B468</f>
        <v>0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4.4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4.4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4.4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4.4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4.4">
      <c r="A495" s="37">
        <f>A468</f>
        <v>2</v>
      </c>
      <c r="B495" s="38"/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4.4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4.4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4.4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4.4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4.4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4.4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4.4">
      <c r="A502" s="37">
        <f>A468</f>
        <v>2</v>
      </c>
      <c r="B502" s="38">
        <f>B468</f>
        <v>0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4.4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4.4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4.4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4.4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4.4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4.4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>
      <c r="A509" s="42">
        <f>A468</f>
        <v>2</v>
      </c>
      <c r="B509" s="43">
        <f>B468</f>
        <v>0</v>
      </c>
      <c r="C509" s="58" t="s">
        <v>43</v>
      </c>
      <c r="D509" s="59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4.4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4.4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4.4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4.4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4.4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4.4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4.4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4.4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4.4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4.4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4.4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4.4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4.4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4.4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4.4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4.4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4.4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4.4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4.4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4.4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4.4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4.4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4.4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4.4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4.4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4.4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4.4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4.4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4.4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4.4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4.4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4.4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4.4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4.4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4.4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4.4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4.4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4.4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4.4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4.4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4.4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>
      <c r="A551" s="42">
        <f>A510</f>
        <v>2</v>
      </c>
      <c r="B551" s="43">
        <f>B510</f>
        <v>6</v>
      </c>
      <c r="C551" s="58" t="s">
        <v>43</v>
      </c>
      <c r="D551" s="59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4.4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4.4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4.4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4.4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4.4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4.4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4.4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4.4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4.4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4.4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4.4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4.4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4.4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4.4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4.4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4.4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4.4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4.4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4.4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4.4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4.4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4.4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4.4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4.4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4.4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4.4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4.4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4.4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4.4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4.4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4.4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4.4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4.4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4.4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4.4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4.4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4.4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4.4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4.4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4.4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4.4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>
      <c r="A594" s="55"/>
      <c r="B594" s="56"/>
      <c r="C594" s="66" t="s">
        <v>44</v>
      </c>
      <c r="D594" s="67"/>
      <c r="E594" s="68"/>
      <c r="F594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733.57142857142856</v>
      </c>
      <c r="G594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28.14714285714286</v>
      </c>
      <c r="H594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27.677142857142854</v>
      </c>
      <c r="I594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119.52857142857144</v>
      </c>
      <c r="J594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968.17285714285697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18">
    <mergeCell ref="C594:E594"/>
    <mergeCell ref="C593:D593"/>
    <mergeCell ref="C509:D509"/>
    <mergeCell ref="C467:D467"/>
    <mergeCell ref="C425:D425"/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2023-10-17T03:56:42Z</dcterms:created>
  <dcterms:modified xsi:type="dcterms:W3CDTF">2024-09-10T06:17:19Z</dcterms:modified>
</cp:coreProperties>
</file>